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rporate\ID2\1D265422-B30E-4C2B-AF98-70B7DDA68213\0\238000-238999\238514\L\L\Comments{8}{8}Factbook 2019 Design (ID 238514)\"/>
    </mc:Choice>
  </mc:AlternateContent>
  <bookViews>
    <workbookView xWindow="0" yWindow="0" windowWidth="28800" windowHeight="12030"/>
  </bookViews>
  <sheets>
    <sheet name="English" sheetId="4" r:id="rId1"/>
    <sheet name="Francais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\B">#REF!</definedName>
    <definedName name="_Order1" hidden="1">255</definedName>
    <definedName name="ANN_BENS">#REF!</definedName>
    <definedName name="ANNPREMS">'[1]Total Premiums'!$J$26</definedName>
    <definedName name="ASSETS">'[2]Total Assets in Cda'!$E$11</definedName>
    <definedName name="AVG_SIZE">'[3]Policies Sold in Cda'!$D$35</definedName>
    <definedName name="BENEFITS">#REF!</definedName>
    <definedName name="BONDS_">'[2]Total Assets in Cda'!$G$23</definedName>
    <definedName name="CASH">#REF!</definedName>
    <definedName name="CFED_APREMS">'[1]Total Premiums'!$J$20</definedName>
    <definedName name="CFED_HPREMS">'[1]Total Premiums'!$J$37</definedName>
    <definedName name="CFED_LPREMS">'[1]Total Premiums'!$J$8</definedName>
    <definedName name="CHECK">'[3]Life Ins. Sales by Province'!$T$1</definedName>
    <definedName name="CORPBONDS">#REF!</definedName>
    <definedName name="Dividends">#REF!</definedName>
    <definedName name="DTH_BENS">#REF!</definedName>
    <definedName name="FEDBONDS">#REF!</definedName>
    <definedName name="GFBONDS">#REF!</definedName>
    <definedName name="GFCSHST">#REF!</definedName>
    <definedName name="gfmf">#REF!</definedName>
    <definedName name="GFMTGS">#REF!</definedName>
    <definedName name="GFOTHER">#REF!</definedName>
    <definedName name="GFPOLICY">#REF!</definedName>
    <definedName name="GFRE">#REF!</definedName>
    <definedName name="GFSHARES">#REF!</definedName>
    <definedName name="GFTOT">#REF!</definedName>
    <definedName name="GRP_IF">'[4]Life Ins. Inforce by Type'!$E$12</definedName>
    <definedName name="GRP_SALES">'[3]Sales by Type'!$E$12</definedName>
    <definedName name="HLTH_ASSETS">'[2]Total Assets in Cda'!#REF!</definedName>
    <definedName name="HLTH_BENS">#REF!</definedName>
    <definedName name="HLTHPREMS">'[1]Total Premiums'!$J$43</definedName>
    <definedName name="IND_IF">'[4]Life Ins. Inforce by Type'!$D$12</definedName>
    <definedName name="IND_INFORCE">'[4]Life Ins. Inforce by Type'!$D$11</definedName>
    <definedName name="IND_POLS">'[3]Policies Sold in Cda'!$D$12</definedName>
    <definedName name="IND_SALES">'[3]Sales by Type'!$D$12</definedName>
    <definedName name="INFORCE">'[4]Life Ins. Inforce by Type'!$F$12</definedName>
    <definedName name="INVESTS">#REF!</definedName>
    <definedName name="LIFE_ASSETS">'[2]Total Assets in Cda'!#REF!</definedName>
    <definedName name="LIFE_BENS">#REF!</definedName>
    <definedName name="LIFEPREMS">'[1]Total Premiums'!$J$14</definedName>
    <definedName name="LIVE_BENS">#REF!</definedName>
    <definedName name="MAC">#REF!</definedName>
    <definedName name="MACROS">#REF!</definedName>
    <definedName name="MISC">#REF!</definedName>
    <definedName name="MORTGAGES">#REF!</definedName>
    <definedName name="MUNBONDS">#REF!</definedName>
    <definedName name="MutualFunds">'[2]Total Assets in Cda'!$G$27</definedName>
    <definedName name="NAMES">#REF!</definedName>
    <definedName name="OTHERLT">#REF!</definedName>
    <definedName name="PAR_NPAR">#REF!</definedName>
    <definedName name="PER_CENT">'[5]Fed&amp;Prov Cos; Branch &amp; Sub '!$G$12</definedName>
    <definedName name="PLOANS">#REF!</definedName>
    <definedName name="POPULATION">'[4]Average Life Insurance'!$D$9</definedName>
    <definedName name="PREMIUMS">'[5]Fed&amp;Prov Cos; Branch &amp; Sub '!$G$11</definedName>
    <definedName name="PRINT_ALL">#REF!</definedName>
    <definedName name="PRINT_ANNPROV">#REF!</definedName>
    <definedName name="_xlnm.Print_Area" localSheetId="1">Francais!$A$1:$J$189</definedName>
    <definedName name="PRINT_AVERAGE">#REF!</definedName>
    <definedName name="PRINT_DEATH">#REF!</definedName>
    <definedName name="PRINT_DEPOSIT">#REF!</definedName>
    <definedName name="PRINT_DIVS">#REF!</definedName>
    <definedName name="PRINT_EXTRA">#REF!</definedName>
    <definedName name="PRINT_FOREIGN">#REF!</definedName>
    <definedName name="PRINT_FRAME">#REF!</definedName>
    <definedName name="PRINT_GROUP">#REF!</definedName>
    <definedName name="PRINT_GROWTH">#REF!</definedName>
    <definedName name="PRINT_HEALTH">#REF!</definedName>
    <definedName name="PRINT_HLTHPROV">#REF!</definedName>
    <definedName name="PRINT_HOUSE">#REF!</definedName>
    <definedName name="PRINT_INDIV">#REF!</definedName>
    <definedName name="PRINT_INDIVLFE">#REF!</definedName>
    <definedName name="PRINT_LIFEPROV">#REF!</definedName>
    <definedName name="PRINT_MISC">#REF!</definedName>
    <definedName name="PRINT_MKTSHARE">#REF!</definedName>
    <definedName name="PRINT_NAMES">#REF!</definedName>
    <definedName name="PRINT_PAR">#REF!</definedName>
    <definedName name="PRINT_PERSONS">#REF!</definedName>
    <definedName name="PRINT_PROV">#REF!</definedName>
    <definedName name="PRINT_PROVCNT">#REF!</definedName>
    <definedName name="PRINT_PROVINCE">#REF!</definedName>
    <definedName name="PRINT_PRVCNT">#REF!</definedName>
    <definedName name="PRINT_RATIO">#REF!</definedName>
    <definedName name="PRINT_TOTAL">#REF!</definedName>
    <definedName name="PRINT_TYPE">#REF!</definedName>
    <definedName name="PRINT_WW">#REF!</definedName>
    <definedName name="PRVBONDS">#REF!</definedName>
    <definedName name="REALEST">#REF!</definedName>
    <definedName name="RG">#REF!</definedName>
    <definedName name="SALES">'[3]Sales by Type'!$F$12</definedName>
    <definedName name="SF_ASSETS">'[2]Seg Funds in Cda'!$D$13</definedName>
    <definedName name="SFBONDS">#REF!</definedName>
    <definedName name="SFCSHST">#REF!</definedName>
    <definedName name="sfmf">#REF!</definedName>
    <definedName name="SFMTGS">#REF!</definedName>
    <definedName name="SFOTHER">#REF!</definedName>
    <definedName name="SFPOLICY">#REF!</definedName>
    <definedName name="SFPrems">'[2]Seg Funds in Cda'!$D$28</definedName>
    <definedName name="SFRE">#REF!</definedName>
    <definedName name="SFSHARES">#REF!</definedName>
    <definedName name="SFTOT">#REF!</definedName>
    <definedName name="shares">'[2]Total Assets in Cda'!$G$25</definedName>
    <definedName name="STOCKS">#REF!</definedName>
    <definedName name="STPAPER">#REF!</definedName>
    <definedName name="SURVEY">#REF!</definedName>
    <definedName name="TBILLS">#REF!</definedName>
    <definedName name="TOT">#REF!</definedName>
    <definedName name="TOTPREMS">'[1]Total Premiums'!$J$48</definedName>
    <definedName name="TRANSACT">#REF!</definedName>
    <definedName name="WKLY_BENS">#REF!</definedName>
    <definedName name="wrn.all." hidden="1">{#N/A,#N/A,FALSE,"Life Ins. Inforce in Cda";#N/A,#N/A,FALSE,"Life Ins. Inforce by Type";#N/A,#N/A,FALSE,"Number of Persons Insured";#N/A,#N/A,FALSE,"Group Life Inforce by Type";#N/A,#N/A,FALSE,"Individual Life by Plan Type";#N/A,#N/A,FALSE,"Average Life Insurance";#N/A,#N/A,FALSE,"Life Inforce by Province ";#N/A,#N/A,FALSE,"Policies &amp; Certificates Inforce";#N/A,#N/A,FALSE,"Inforce Growth";#N/A,#N/A,FALSE,"Aver.Life Inforce per Household"}</definedName>
  </definedNames>
  <calcPr calcId="162913"/>
</workbook>
</file>

<file path=xl/calcChain.xml><?xml version="1.0" encoding="utf-8"?>
<calcChain xmlns="http://schemas.openxmlformats.org/spreadsheetml/2006/main">
  <c r="A20" i="5" l="1"/>
  <c r="B20" i="5"/>
  <c r="C20" i="5"/>
  <c r="D20" i="5"/>
  <c r="E20" i="5"/>
  <c r="F20" i="5"/>
  <c r="G20" i="5"/>
  <c r="A21" i="5"/>
  <c r="B21" i="5"/>
  <c r="C21" i="5"/>
  <c r="D21" i="5"/>
  <c r="E21" i="5"/>
  <c r="F21" i="5"/>
  <c r="G21" i="5"/>
  <c r="A22" i="5"/>
  <c r="B22" i="5"/>
  <c r="C22" i="5"/>
  <c r="D22" i="5"/>
  <c r="E22" i="5"/>
  <c r="F22" i="5"/>
  <c r="G22" i="5"/>
  <c r="A23" i="5"/>
  <c r="B23" i="5"/>
  <c r="C23" i="5"/>
  <c r="D23" i="5"/>
  <c r="E23" i="5"/>
  <c r="F23" i="5"/>
  <c r="G23" i="5"/>
  <c r="A24" i="5"/>
  <c r="B24" i="5"/>
  <c r="C24" i="5"/>
  <c r="D24" i="5"/>
  <c r="E24" i="5"/>
  <c r="F24" i="5"/>
  <c r="G24" i="5"/>
  <c r="A26" i="5"/>
  <c r="B26" i="5"/>
  <c r="C26" i="5"/>
  <c r="D26" i="5"/>
  <c r="E26" i="5"/>
  <c r="F26" i="5"/>
  <c r="G26" i="5"/>
  <c r="H1" i="5" l="1"/>
  <c r="I1" i="5"/>
  <c r="J1" i="5"/>
  <c r="H2" i="5"/>
  <c r="I2" i="5"/>
  <c r="J2" i="5"/>
  <c r="A3" i="5"/>
  <c r="H3" i="5"/>
  <c r="I3" i="5"/>
  <c r="J3" i="5"/>
  <c r="H4" i="5"/>
  <c r="I4" i="5"/>
  <c r="J4" i="5"/>
  <c r="A5" i="5"/>
  <c r="C5" i="5"/>
  <c r="D5" i="5"/>
  <c r="F5" i="5"/>
  <c r="G5" i="5"/>
  <c r="H5" i="5"/>
  <c r="I5" i="5"/>
  <c r="J5" i="5"/>
  <c r="D6" i="5"/>
  <c r="G6" i="5"/>
  <c r="H6" i="5"/>
  <c r="I6" i="5"/>
  <c r="J6" i="5"/>
  <c r="A8" i="5"/>
  <c r="B8" i="5"/>
  <c r="C8" i="5"/>
  <c r="E8" i="5"/>
  <c r="F8" i="5"/>
  <c r="H8" i="5"/>
  <c r="I8" i="5"/>
  <c r="J8" i="5"/>
  <c r="A9" i="5"/>
  <c r="B9" i="5"/>
  <c r="C9" i="5"/>
  <c r="E9" i="5"/>
  <c r="F9" i="5"/>
  <c r="H9" i="5"/>
  <c r="I9" i="5"/>
  <c r="J9" i="5"/>
  <c r="A10" i="5"/>
  <c r="B10" i="5"/>
  <c r="C10" i="5"/>
  <c r="E10" i="5"/>
  <c r="F10" i="5"/>
  <c r="H10" i="5"/>
  <c r="I10" i="5"/>
  <c r="J10" i="5"/>
  <c r="A11" i="5"/>
  <c r="B11" i="5"/>
  <c r="C11" i="5"/>
  <c r="E11" i="5"/>
  <c r="F11" i="5"/>
  <c r="H11" i="5"/>
  <c r="I11" i="5"/>
  <c r="J11" i="5"/>
  <c r="A12" i="5"/>
  <c r="B12" i="5"/>
  <c r="C12" i="5"/>
  <c r="E12" i="5"/>
  <c r="F12" i="5"/>
  <c r="H12" i="5"/>
  <c r="I12" i="5"/>
  <c r="J12" i="5"/>
  <c r="A14" i="5"/>
  <c r="B14" i="5"/>
  <c r="C14" i="5"/>
  <c r="E14" i="5"/>
  <c r="F14" i="5"/>
  <c r="H14" i="5"/>
  <c r="I14" i="5"/>
  <c r="J14" i="5"/>
  <c r="A15" i="5"/>
  <c r="B15" i="5"/>
  <c r="C15" i="5"/>
  <c r="E15" i="5"/>
  <c r="F15" i="5"/>
  <c r="H15" i="5"/>
  <c r="I15" i="5"/>
  <c r="J15" i="5"/>
  <c r="A16" i="5"/>
  <c r="B16" i="5"/>
  <c r="C16" i="5"/>
  <c r="E16" i="5"/>
  <c r="F16" i="5"/>
  <c r="H16" i="5"/>
  <c r="I16" i="5"/>
  <c r="J16" i="5"/>
  <c r="A17" i="5"/>
  <c r="B17" i="5"/>
  <c r="C17" i="5"/>
  <c r="E17" i="5"/>
  <c r="F17" i="5"/>
  <c r="H17" i="5"/>
  <c r="I17" i="5"/>
  <c r="J17" i="5"/>
  <c r="A18" i="5"/>
  <c r="B18" i="5"/>
  <c r="C18" i="5"/>
  <c r="E18" i="5"/>
  <c r="F18" i="5"/>
  <c r="H18" i="5"/>
  <c r="I18" i="5"/>
  <c r="J18" i="5"/>
  <c r="H20" i="5"/>
  <c r="I20" i="5"/>
  <c r="J20" i="5"/>
  <c r="H21" i="5"/>
  <c r="I21" i="5"/>
  <c r="J21" i="5"/>
  <c r="H22" i="5"/>
  <c r="I22" i="5"/>
  <c r="J22" i="5"/>
  <c r="H23" i="5"/>
  <c r="I23" i="5"/>
  <c r="J23" i="5"/>
  <c r="H26" i="5"/>
  <c r="I26" i="5"/>
  <c r="J26" i="5"/>
  <c r="H27" i="5"/>
  <c r="I27" i="5"/>
  <c r="J27" i="5"/>
  <c r="A28" i="5"/>
  <c r="H28" i="5"/>
  <c r="I28" i="5"/>
  <c r="J28" i="5"/>
  <c r="A29" i="5"/>
  <c r="B29" i="5"/>
  <c r="C29" i="5"/>
  <c r="D29" i="5"/>
  <c r="E29" i="5"/>
  <c r="F29" i="5"/>
  <c r="G29" i="5"/>
  <c r="H29" i="5"/>
  <c r="I29" i="5"/>
  <c r="J29" i="5"/>
  <c r="H30" i="5"/>
  <c r="I30" i="5"/>
  <c r="J30" i="5"/>
  <c r="C31" i="5"/>
  <c r="F31" i="5"/>
  <c r="G31" i="5"/>
  <c r="H31" i="5"/>
  <c r="I31" i="5"/>
  <c r="J31" i="5"/>
  <c r="A32" i="5"/>
  <c r="D32" i="5"/>
  <c r="G32" i="5"/>
  <c r="H32" i="5"/>
  <c r="I32" i="5"/>
  <c r="J32" i="5"/>
  <c r="A34" i="5"/>
  <c r="B34" i="5"/>
  <c r="C34" i="5"/>
  <c r="D34" i="5"/>
  <c r="E34" i="5"/>
  <c r="F34" i="5"/>
  <c r="H34" i="5"/>
  <c r="I34" i="5"/>
  <c r="J34" i="5"/>
  <c r="A35" i="5"/>
  <c r="B35" i="5"/>
  <c r="C35" i="5"/>
  <c r="D35" i="5"/>
  <c r="E35" i="5"/>
  <c r="F35" i="5"/>
  <c r="H35" i="5"/>
  <c r="I35" i="5"/>
  <c r="J35" i="5"/>
  <c r="A36" i="5"/>
  <c r="B36" i="5"/>
  <c r="C36" i="5"/>
  <c r="D36" i="5"/>
  <c r="E36" i="5"/>
  <c r="F36" i="5"/>
  <c r="H36" i="5"/>
  <c r="I36" i="5"/>
  <c r="J36" i="5"/>
  <c r="A37" i="5"/>
  <c r="B37" i="5"/>
  <c r="C37" i="5"/>
  <c r="D37" i="5"/>
  <c r="E37" i="5"/>
  <c r="F37" i="5"/>
  <c r="H37" i="5"/>
  <c r="I37" i="5"/>
  <c r="J37" i="5"/>
  <c r="A38" i="5"/>
  <c r="B38" i="5"/>
  <c r="C38" i="5"/>
  <c r="D38" i="5"/>
  <c r="E38" i="5"/>
  <c r="F38" i="5"/>
  <c r="H38" i="5"/>
  <c r="I38" i="5"/>
  <c r="J38" i="5"/>
  <c r="A40" i="5"/>
  <c r="B40" i="5"/>
  <c r="C40" i="5"/>
  <c r="D40" i="5"/>
  <c r="E40" i="5"/>
  <c r="F40" i="5"/>
  <c r="H40" i="5"/>
  <c r="I40" i="5"/>
  <c r="J40" i="5"/>
  <c r="A41" i="5"/>
  <c r="B41" i="5"/>
  <c r="C41" i="5"/>
  <c r="D41" i="5"/>
  <c r="E41" i="5"/>
  <c r="F41" i="5"/>
  <c r="H41" i="5"/>
  <c r="I41" i="5"/>
  <c r="J41" i="5"/>
  <c r="A42" i="5"/>
  <c r="B42" i="5"/>
  <c r="C42" i="5"/>
  <c r="D42" i="5"/>
  <c r="E42" i="5"/>
  <c r="F42" i="5"/>
  <c r="H42" i="5"/>
  <c r="I42" i="5"/>
  <c r="J42" i="5"/>
  <c r="A43" i="5"/>
  <c r="B43" i="5"/>
  <c r="C43" i="5"/>
  <c r="D43" i="5"/>
  <c r="E43" i="5"/>
  <c r="F43" i="5"/>
  <c r="H43" i="5"/>
  <c r="I43" i="5"/>
  <c r="J43" i="5"/>
  <c r="A44" i="5"/>
  <c r="B44" i="5"/>
  <c r="C44" i="5"/>
  <c r="D44" i="5"/>
  <c r="E44" i="5"/>
  <c r="F44" i="5"/>
  <c r="H44" i="5"/>
  <c r="I44" i="5"/>
  <c r="J44" i="5"/>
  <c r="A46" i="5"/>
  <c r="B46" i="5"/>
  <c r="C46" i="5"/>
  <c r="D46" i="5"/>
  <c r="E46" i="5"/>
  <c r="F46" i="5"/>
  <c r="H46" i="5"/>
  <c r="I46" i="5"/>
  <c r="J46" i="5"/>
  <c r="A47" i="5"/>
  <c r="B47" i="5"/>
  <c r="C47" i="5"/>
  <c r="D47" i="5"/>
  <c r="E47" i="5"/>
  <c r="F47" i="5"/>
  <c r="H47" i="5"/>
  <c r="I47" i="5"/>
  <c r="J47" i="5"/>
  <c r="A48" i="5"/>
  <c r="B48" i="5"/>
  <c r="C48" i="5"/>
  <c r="D48" i="5"/>
  <c r="E48" i="5"/>
  <c r="F48" i="5"/>
  <c r="H48" i="5"/>
  <c r="I48" i="5"/>
  <c r="J48" i="5"/>
  <c r="A49" i="5"/>
  <c r="B49" i="5"/>
  <c r="C49" i="5"/>
  <c r="D49" i="5"/>
  <c r="E49" i="5"/>
  <c r="F49" i="5"/>
  <c r="H49" i="5"/>
  <c r="I49" i="5"/>
  <c r="J49" i="5"/>
  <c r="A50" i="5"/>
  <c r="B50" i="5"/>
  <c r="C50" i="5"/>
  <c r="D50" i="5"/>
  <c r="E50" i="5"/>
  <c r="F50" i="5"/>
  <c r="G50" i="5"/>
  <c r="A52" i="5"/>
  <c r="B52" i="5"/>
  <c r="C52" i="5"/>
  <c r="D52" i="5"/>
  <c r="E52" i="5"/>
  <c r="F52" i="5"/>
  <c r="G52" i="5"/>
  <c r="H52" i="5"/>
  <c r="I52" i="5"/>
  <c r="J52" i="5"/>
  <c r="H53" i="5"/>
  <c r="I53" i="5"/>
  <c r="J53" i="5"/>
  <c r="H54" i="5"/>
  <c r="I54" i="5"/>
  <c r="J54" i="5"/>
  <c r="H55" i="5"/>
  <c r="I55" i="5"/>
  <c r="J55" i="5"/>
  <c r="A56" i="5"/>
  <c r="B56" i="5"/>
  <c r="C56" i="5"/>
  <c r="D56" i="5"/>
  <c r="E56" i="5"/>
  <c r="F56" i="5"/>
  <c r="G56" i="5"/>
  <c r="H56" i="5"/>
  <c r="I56" i="5"/>
  <c r="J56" i="5"/>
  <c r="A57" i="5"/>
  <c r="B57" i="5"/>
  <c r="C57" i="5"/>
  <c r="D57" i="5"/>
  <c r="E57" i="5"/>
  <c r="F57" i="5"/>
  <c r="G57" i="5"/>
  <c r="H57" i="5"/>
  <c r="I57" i="5"/>
  <c r="J57" i="5"/>
  <c r="J58" i="5"/>
  <c r="C59" i="5"/>
  <c r="E59" i="5"/>
  <c r="G59" i="5"/>
  <c r="H59" i="5"/>
  <c r="I59" i="5"/>
  <c r="J59" i="5"/>
  <c r="A60" i="5"/>
  <c r="I60" i="5"/>
  <c r="J60" i="5"/>
  <c r="A62" i="5"/>
  <c r="B62" i="5"/>
  <c r="C62" i="5"/>
  <c r="D62" i="5"/>
  <c r="E62" i="5"/>
  <c r="F62" i="5"/>
  <c r="G62" i="5"/>
  <c r="H62" i="5"/>
  <c r="J62" i="5"/>
  <c r="A63" i="5"/>
  <c r="B63" i="5"/>
  <c r="C63" i="5"/>
  <c r="D63" i="5"/>
  <c r="E63" i="5"/>
  <c r="F63" i="5"/>
  <c r="G63" i="5"/>
  <c r="H63" i="5"/>
  <c r="J63" i="5"/>
  <c r="A64" i="5"/>
  <c r="B64" i="5"/>
  <c r="C64" i="5"/>
  <c r="D64" i="5"/>
  <c r="E64" i="5"/>
  <c r="F64" i="5"/>
  <c r="G64" i="5"/>
  <c r="H64" i="5"/>
  <c r="J64" i="5"/>
  <c r="A65" i="5"/>
  <c r="B65" i="5"/>
  <c r="C65" i="5"/>
  <c r="D65" i="5"/>
  <c r="E65" i="5"/>
  <c r="F65" i="5"/>
  <c r="G65" i="5"/>
  <c r="H65" i="5"/>
  <c r="J65" i="5"/>
  <c r="A66" i="5"/>
  <c r="B66" i="5"/>
  <c r="C66" i="5"/>
  <c r="D66" i="5"/>
  <c r="E66" i="5"/>
  <c r="F66" i="5"/>
  <c r="G66" i="5"/>
  <c r="H66" i="5"/>
  <c r="J66" i="5"/>
  <c r="A68" i="5"/>
  <c r="B68" i="5"/>
  <c r="C68" i="5"/>
  <c r="D68" i="5"/>
  <c r="E68" i="5"/>
  <c r="F68" i="5"/>
  <c r="G68" i="5"/>
  <c r="H68" i="5"/>
  <c r="J68" i="5"/>
  <c r="A69" i="5"/>
  <c r="B69" i="5"/>
  <c r="C69" i="5"/>
  <c r="D69" i="5"/>
  <c r="E69" i="5"/>
  <c r="F69" i="5"/>
  <c r="G69" i="5"/>
  <c r="H69" i="5"/>
  <c r="J69" i="5"/>
  <c r="A70" i="5"/>
  <c r="B70" i="5"/>
  <c r="C70" i="5"/>
  <c r="D70" i="5"/>
  <c r="E70" i="5"/>
  <c r="F70" i="5"/>
  <c r="G70" i="5"/>
  <c r="H70" i="5"/>
  <c r="J70" i="5"/>
  <c r="A71" i="5"/>
  <c r="B71" i="5"/>
  <c r="C71" i="5"/>
  <c r="D71" i="5"/>
  <c r="E71" i="5"/>
  <c r="F71" i="5"/>
  <c r="G71" i="5"/>
  <c r="H71" i="5"/>
  <c r="J71" i="5"/>
  <c r="A72" i="5"/>
  <c r="B72" i="5"/>
  <c r="C72" i="5"/>
  <c r="D72" i="5"/>
  <c r="E72" i="5"/>
  <c r="F72" i="5"/>
  <c r="G72" i="5"/>
  <c r="H72" i="5"/>
  <c r="J72" i="5"/>
  <c r="A74" i="5"/>
  <c r="B74" i="5"/>
  <c r="C74" i="5"/>
  <c r="D74" i="5"/>
  <c r="E74" i="5"/>
  <c r="F74" i="5"/>
  <c r="G74" i="5"/>
  <c r="H74" i="5"/>
  <c r="J74" i="5"/>
  <c r="A75" i="5"/>
  <c r="B75" i="5"/>
  <c r="C75" i="5"/>
  <c r="D75" i="5"/>
  <c r="E75" i="5"/>
  <c r="F75" i="5"/>
  <c r="G75" i="5"/>
  <c r="H75" i="5"/>
  <c r="J75" i="5"/>
  <c r="A76" i="5"/>
  <c r="B76" i="5"/>
  <c r="C76" i="5"/>
  <c r="D76" i="5"/>
  <c r="E76" i="5"/>
  <c r="F76" i="5"/>
  <c r="G76" i="5"/>
  <c r="H76" i="5"/>
  <c r="J76" i="5"/>
  <c r="A77" i="5"/>
  <c r="B77" i="5"/>
  <c r="C77" i="5"/>
  <c r="D77" i="5"/>
  <c r="E77" i="5"/>
  <c r="F77" i="5"/>
  <c r="G77" i="5"/>
  <c r="H77" i="5"/>
  <c r="J77" i="5"/>
  <c r="A78" i="5"/>
  <c r="B78" i="5"/>
  <c r="C78" i="5"/>
  <c r="D78" i="5"/>
  <c r="E78" i="5"/>
  <c r="F78" i="5"/>
  <c r="G78" i="5"/>
  <c r="H78" i="5"/>
  <c r="I78" i="5"/>
  <c r="A80" i="5"/>
  <c r="B80" i="5"/>
  <c r="C80" i="5"/>
  <c r="D80" i="5"/>
  <c r="E80" i="5"/>
  <c r="F80" i="5"/>
  <c r="G80" i="5"/>
  <c r="H80" i="5"/>
  <c r="I80" i="5"/>
  <c r="J80" i="5"/>
  <c r="J82" i="5"/>
  <c r="A83" i="5"/>
  <c r="B83" i="5"/>
  <c r="C83" i="5"/>
  <c r="D83" i="5"/>
  <c r="E83" i="5"/>
  <c r="F83" i="5"/>
  <c r="G83" i="5"/>
  <c r="H83" i="5"/>
  <c r="I83" i="5"/>
  <c r="J83" i="5"/>
  <c r="A84" i="5"/>
  <c r="B84" i="5"/>
  <c r="C84" i="5"/>
  <c r="D84" i="5"/>
  <c r="E84" i="5"/>
  <c r="F84" i="5"/>
  <c r="G84" i="5"/>
  <c r="H84" i="5"/>
  <c r="I84" i="5"/>
  <c r="J84" i="5"/>
  <c r="J86" i="5"/>
  <c r="A88" i="5"/>
  <c r="B88" i="5"/>
  <c r="C88" i="5"/>
  <c r="D88" i="5"/>
  <c r="E88" i="5"/>
  <c r="F88" i="5"/>
  <c r="G88" i="5"/>
  <c r="H88" i="5"/>
  <c r="I88" i="5"/>
  <c r="A89" i="5"/>
  <c r="B89" i="5"/>
  <c r="C89" i="5"/>
  <c r="D89" i="5"/>
  <c r="E89" i="5"/>
  <c r="F89" i="5"/>
  <c r="G89" i="5"/>
  <c r="H89" i="5"/>
  <c r="I89" i="5"/>
  <c r="A90" i="5"/>
  <c r="B90" i="5"/>
  <c r="C90" i="5"/>
  <c r="D90" i="5"/>
  <c r="E90" i="5"/>
  <c r="F90" i="5"/>
  <c r="G90" i="5"/>
  <c r="H90" i="5"/>
  <c r="I90" i="5"/>
  <c r="A91" i="5"/>
  <c r="B91" i="5"/>
  <c r="C91" i="5"/>
  <c r="D91" i="5"/>
  <c r="E91" i="5"/>
  <c r="F91" i="5"/>
  <c r="G91" i="5"/>
  <c r="H91" i="5"/>
  <c r="I91" i="5"/>
  <c r="A92" i="5"/>
  <c r="B92" i="5"/>
  <c r="D92" i="5"/>
  <c r="E92" i="5"/>
  <c r="F92" i="5"/>
  <c r="G92" i="5"/>
  <c r="H92" i="5"/>
  <c r="J92" i="5"/>
  <c r="A94" i="5"/>
  <c r="B94" i="5"/>
  <c r="C94" i="5"/>
  <c r="D94" i="5"/>
  <c r="E94" i="5"/>
  <c r="F94" i="5"/>
  <c r="G94" i="5"/>
  <c r="H94" i="5"/>
  <c r="J94" i="5"/>
  <c r="A95" i="5"/>
  <c r="B95" i="5"/>
  <c r="C95" i="5"/>
  <c r="D95" i="5"/>
  <c r="E95" i="5"/>
  <c r="F95" i="5"/>
  <c r="G95" i="5"/>
  <c r="H95" i="5"/>
  <c r="J95" i="5"/>
  <c r="A96" i="5"/>
  <c r="B96" i="5"/>
  <c r="C96" i="5"/>
  <c r="D96" i="5"/>
  <c r="E96" i="5"/>
  <c r="F96" i="5"/>
  <c r="G96" i="5"/>
  <c r="H96" i="5"/>
  <c r="J96" i="5"/>
  <c r="A97" i="5"/>
  <c r="B97" i="5"/>
  <c r="C97" i="5"/>
  <c r="D97" i="5"/>
  <c r="E97" i="5"/>
  <c r="F97" i="5"/>
  <c r="G97" i="5"/>
  <c r="H97" i="5"/>
  <c r="J97" i="5"/>
  <c r="A98" i="5"/>
  <c r="B98" i="5"/>
  <c r="C98" i="5"/>
  <c r="D98" i="5"/>
  <c r="E98" i="5"/>
  <c r="F98" i="5"/>
  <c r="G98" i="5"/>
  <c r="H98" i="5"/>
  <c r="J98" i="5"/>
  <c r="A100" i="5"/>
  <c r="B100" i="5"/>
  <c r="C100" i="5"/>
  <c r="D100" i="5"/>
  <c r="E100" i="5"/>
  <c r="F100" i="5"/>
  <c r="G100" i="5"/>
  <c r="H100" i="5"/>
  <c r="J100" i="5"/>
  <c r="A101" i="5"/>
  <c r="B101" i="5"/>
  <c r="C101" i="5"/>
  <c r="D101" i="5"/>
  <c r="E101" i="5"/>
  <c r="F101" i="5"/>
  <c r="G101" i="5"/>
  <c r="H101" i="5"/>
  <c r="J101" i="5"/>
  <c r="A102" i="5"/>
  <c r="B102" i="5"/>
  <c r="C102" i="5"/>
  <c r="D102" i="5"/>
  <c r="E102" i="5"/>
  <c r="F102" i="5"/>
  <c r="G102" i="5"/>
  <c r="H102" i="5"/>
  <c r="J102" i="5"/>
  <c r="A103" i="5"/>
  <c r="B103" i="5"/>
  <c r="C103" i="5"/>
  <c r="D103" i="5"/>
  <c r="E103" i="5"/>
  <c r="F103" i="5"/>
  <c r="G103" i="5"/>
  <c r="H103" i="5"/>
  <c r="J103" i="5"/>
  <c r="A104" i="5"/>
  <c r="B104" i="5"/>
  <c r="C104" i="5"/>
  <c r="D104" i="5"/>
  <c r="E104" i="5"/>
  <c r="F104" i="5"/>
  <c r="G104" i="5"/>
  <c r="H104" i="5"/>
  <c r="I104" i="5"/>
  <c r="J104" i="5"/>
  <c r="A106" i="5"/>
  <c r="B106" i="5"/>
  <c r="C106" i="5"/>
  <c r="D106" i="5"/>
  <c r="E106" i="5"/>
  <c r="F106" i="5"/>
  <c r="G106" i="5"/>
  <c r="H106" i="5"/>
  <c r="I106" i="5"/>
  <c r="J106" i="5"/>
  <c r="B108" i="5"/>
  <c r="C108" i="5"/>
  <c r="D108" i="5"/>
  <c r="E108" i="5"/>
  <c r="F108" i="5"/>
  <c r="G108" i="5"/>
  <c r="H108" i="5"/>
  <c r="I108" i="5"/>
  <c r="J108" i="5"/>
  <c r="A111" i="5"/>
  <c r="B111" i="5"/>
  <c r="C111" i="5"/>
  <c r="D111" i="5"/>
  <c r="E111" i="5"/>
  <c r="F111" i="5"/>
  <c r="G111" i="5"/>
  <c r="H111" i="5"/>
  <c r="I111" i="5"/>
  <c r="J111" i="5"/>
  <c r="A112" i="5"/>
  <c r="B112" i="5"/>
  <c r="C112" i="5"/>
  <c r="D112" i="5"/>
  <c r="E112" i="5"/>
  <c r="F112" i="5"/>
  <c r="G112" i="5"/>
  <c r="H112" i="5"/>
  <c r="I112" i="5"/>
  <c r="J112" i="5"/>
  <c r="J113" i="5"/>
  <c r="I114" i="5"/>
  <c r="J114" i="5"/>
  <c r="A116" i="5"/>
  <c r="C116" i="5"/>
  <c r="D116" i="5"/>
  <c r="E116" i="5"/>
  <c r="F116" i="5"/>
  <c r="G116" i="5"/>
  <c r="I116" i="5"/>
  <c r="J116" i="5"/>
  <c r="A117" i="5"/>
  <c r="B117" i="5"/>
  <c r="C117" i="5"/>
  <c r="D117" i="5"/>
  <c r="E117" i="5"/>
  <c r="F117" i="5"/>
  <c r="G117" i="5"/>
  <c r="H117" i="5"/>
  <c r="I117" i="5"/>
  <c r="J117" i="5"/>
  <c r="A118" i="5"/>
  <c r="B118" i="5"/>
  <c r="C118" i="5"/>
  <c r="D118" i="5"/>
  <c r="E118" i="5"/>
  <c r="F118" i="5"/>
  <c r="G118" i="5"/>
  <c r="H118" i="5"/>
  <c r="I118" i="5"/>
  <c r="J118" i="5"/>
  <c r="A119" i="5"/>
  <c r="B119" i="5"/>
  <c r="C119" i="5"/>
  <c r="D119" i="5"/>
  <c r="E119" i="5"/>
  <c r="F119" i="5"/>
  <c r="G119" i="5"/>
  <c r="H119" i="5"/>
  <c r="I119" i="5"/>
  <c r="J119" i="5"/>
  <c r="A120" i="5"/>
  <c r="B120" i="5"/>
  <c r="D120" i="5"/>
  <c r="E120" i="5"/>
  <c r="F120" i="5"/>
  <c r="G120" i="5"/>
  <c r="I120" i="5"/>
  <c r="J120" i="5"/>
  <c r="A122" i="5"/>
  <c r="B122" i="5"/>
  <c r="C122" i="5"/>
  <c r="D122" i="5"/>
  <c r="E122" i="5"/>
  <c r="F122" i="5"/>
  <c r="G122" i="5"/>
  <c r="I122" i="5"/>
  <c r="J122" i="5"/>
  <c r="A123" i="5"/>
  <c r="B123" i="5"/>
  <c r="C123" i="5"/>
  <c r="D123" i="5"/>
  <c r="E123" i="5"/>
  <c r="F123" i="5"/>
  <c r="G123" i="5"/>
  <c r="I123" i="5"/>
  <c r="J123" i="5"/>
  <c r="A124" i="5"/>
  <c r="B124" i="5"/>
  <c r="C124" i="5"/>
  <c r="D124" i="5"/>
  <c r="E124" i="5"/>
  <c r="F124" i="5"/>
  <c r="G124" i="5"/>
  <c r="I124" i="5"/>
  <c r="J124" i="5"/>
  <c r="A125" i="5"/>
  <c r="B125" i="5"/>
  <c r="C125" i="5"/>
  <c r="D125" i="5"/>
  <c r="E125" i="5"/>
  <c r="F125" i="5"/>
  <c r="G125" i="5"/>
  <c r="I125" i="5"/>
  <c r="J125" i="5"/>
  <c r="A126" i="5"/>
  <c r="B126" i="5"/>
  <c r="C126" i="5"/>
  <c r="D126" i="5"/>
  <c r="E126" i="5"/>
  <c r="F126" i="5"/>
  <c r="G126" i="5"/>
  <c r="I126" i="5"/>
  <c r="J126" i="5"/>
  <c r="A128" i="5"/>
  <c r="B128" i="5"/>
  <c r="C128" i="5"/>
  <c r="D128" i="5"/>
  <c r="E128" i="5"/>
  <c r="F128" i="5"/>
  <c r="G128" i="5"/>
  <c r="I128" i="5"/>
  <c r="J128" i="5"/>
  <c r="A129" i="5"/>
  <c r="B129" i="5"/>
  <c r="C129" i="5"/>
  <c r="D129" i="5"/>
  <c r="E129" i="5"/>
  <c r="F129" i="5"/>
  <c r="G129" i="5"/>
  <c r="I129" i="5"/>
  <c r="J129" i="5"/>
  <c r="A130" i="5"/>
  <c r="B130" i="5"/>
  <c r="C130" i="5"/>
  <c r="D130" i="5"/>
  <c r="E130" i="5"/>
  <c r="F130" i="5"/>
  <c r="G130" i="5"/>
  <c r="I130" i="5"/>
  <c r="J130" i="5"/>
  <c r="A131" i="5"/>
  <c r="B131" i="5"/>
  <c r="C131" i="5"/>
  <c r="D131" i="5"/>
  <c r="E131" i="5"/>
  <c r="F131" i="5"/>
  <c r="G131" i="5"/>
  <c r="I131" i="5"/>
  <c r="J131" i="5"/>
  <c r="A132" i="5"/>
  <c r="B132" i="5"/>
  <c r="C132" i="5"/>
  <c r="D132" i="5"/>
  <c r="E132" i="5"/>
  <c r="F132" i="5"/>
  <c r="G132" i="5"/>
  <c r="H132" i="5"/>
  <c r="I132" i="5"/>
  <c r="A134" i="5"/>
  <c r="B134" i="5"/>
  <c r="C134" i="5"/>
  <c r="D134" i="5"/>
  <c r="E134" i="5"/>
  <c r="F134" i="5"/>
  <c r="G134" i="5"/>
  <c r="H134" i="5"/>
  <c r="I134" i="5"/>
  <c r="J134" i="5"/>
  <c r="J135" i="5"/>
  <c r="A136" i="5"/>
  <c r="J136" i="5"/>
  <c r="A137" i="5"/>
  <c r="B137" i="5"/>
  <c r="C137" i="5"/>
  <c r="D137" i="5"/>
  <c r="E137" i="5"/>
  <c r="F137" i="5"/>
  <c r="G137" i="5"/>
  <c r="H137" i="5"/>
  <c r="I137" i="5"/>
  <c r="J137" i="5"/>
  <c r="J138" i="5"/>
  <c r="I139" i="5"/>
  <c r="J139" i="5"/>
  <c r="A141" i="5"/>
  <c r="B141" i="5"/>
  <c r="C141" i="5"/>
  <c r="D141" i="5"/>
  <c r="E141" i="5"/>
  <c r="F141" i="5"/>
  <c r="G141" i="5"/>
  <c r="H141" i="5"/>
  <c r="I141" i="5"/>
  <c r="J141" i="5"/>
  <c r="A142" i="5"/>
  <c r="B142" i="5"/>
  <c r="C142" i="5"/>
  <c r="D142" i="5"/>
  <c r="E142" i="5"/>
  <c r="F142" i="5"/>
  <c r="G142" i="5"/>
  <c r="H142" i="5"/>
  <c r="J142" i="5"/>
  <c r="A143" i="5"/>
  <c r="B143" i="5"/>
  <c r="C143" i="5"/>
  <c r="D143" i="5"/>
  <c r="E143" i="5"/>
  <c r="F143" i="5"/>
  <c r="G143" i="5"/>
  <c r="H143" i="5"/>
  <c r="J143" i="5"/>
  <c r="A144" i="5"/>
  <c r="B144" i="5"/>
  <c r="C144" i="5"/>
  <c r="D144" i="5"/>
  <c r="E144" i="5"/>
  <c r="F144" i="5"/>
  <c r="G144" i="5"/>
  <c r="H144" i="5"/>
  <c r="J144" i="5"/>
  <c r="A145" i="5"/>
  <c r="B145" i="5"/>
  <c r="C145" i="5"/>
  <c r="D145" i="5"/>
  <c r="E145" i="5"/>
  <c r="F145" i="5"/>
  <c r="G145" i="5"/>
  <c r="H145" i="5"/>
  <c r="J145" i="5"/>
  <c r="A147" i="5"/>
  <c r="B147" i="5"/>
  <c r="C147" i="5"/>
  <c r="D147" i="5"/>
  <c r="E147" i="5"/>
  <c r="F147" i="5"/>
  <c r="G147" i="5"/>
  <c r="I147" i="5"/>
  <c r="J147" i="5"/>
  <c r="A148" i="5"/>
  <c r="B148" i="5"/>
  <c r="C148" i="5"/>
  <c r="D148" i="5"/>
  <c r="E148" i="5"/>
  <c r="F148" i="5"/>
  <c r="G148" i="5"/>
  <c r="I148" i="5"/>
  <c r="J148" i="5"/>
  <c r="A149" i="5"/>
  <c r="B149" i="5"/>
  <c r="C149" i="5"/>
  <c r="D149" i="5"/>
  <c r="E149" i="5"/>
  <c r="F149" i="5"/>
  <c r="G149" i="5"/>
  <c r="I149" i="5"/>
  <c r="J149" i="5"/>
  <c r="A150" i="5"/>
  <c r="B150" i="5"/>
  <c r="C150" i="5"/>
  <c r="D150" i="5"/>
  <c r="E150" i="5"/>
  <c r="F150" i="5"/>
  <c r="G150" i="5"/>
  <c r="I150" i="5"/>
  <c r="J150" i="5"/>
  <c r="A151" i="5"/>
  <c r="B151" i="5"/>
  <c r="C151" i="5"/>
  <c r="D151" i="5"/>
  <c r="E151" i="5"/>
  <c r="F151" i="5"/>
  <c r="G151" i="5"/>
  <c r="I151" i="5"/>
  <c r="J151" i="5"/>
  <c r="A153" i="5"/>
  <c r="B153" i="5"/>
  <c r="C153" i="5"/>
  <c r="D153" i="5"/>
  <c r="E153" i="5"/>
  <c r="F153" i="5"/>
  <c r="G153" i="5"/>
  <c r="I153" i="5"/>
  <c r="J153" i="5"/>
  <c r="A154" i="5"/>
  <c r="B154" i="5"/>
  <c r="C154" i="5"/>
  <c r="D154" i="5"/>
  <c r="E154" i="5"/>
  <c r="F154" i="5"/>
  <c r="G154" i="5"/>
  <c r="I154" i="5"/>
  <c r="J154" i="5"/>
  <c r="A155" i="5"/>
  <c r="B155" i="5"/>
  <c r="C155" i="5"/>
  <c r="D155" i="5"/>
  <c r="E155" i="5"/>
  <c r="F155" i="5"/>
  <c r="G155" i="5"/>
  <c r="I155" i="5"/>
  <c r="J155" i="5"/>
  <c r="A156" i="5"/>
  <c r="B156" i="5"/>
  <c r="C156" i="5"/>
  <c r="D156" i="5"/>
  <c r="E156" i="5"/>
  <c r="F156" i="5"/>
  <c r="G156" i="5"/>
  <c r="I156" i="5"/>
  <c r="J156" i="5"/>
  <c r="A157" i="5"/>
  <c r="B157" i="5"/>
  <c r="C157" i="5"/>
  <c r="D157" i="5"/>
  <c r="E157" i="5"/>
  <c r="F157" i="5"/>
  <c r="G157" i="5"/>
  <c r="H157" i="5"/>
  <c r="I157" i="5"/>
  <c r="A159" i="5"/>
  <c r="B159" i="5"/>
  <c r="C159" i="5"/>
  <c r="D159" i="5"/>
  <c r="E159" i="5"/>
  <c r="F159" i="5"/>
  <c r="G159" i="5"/>
  <c r="H159" i="5"/>
  <c r="I159" i="5"/>
  <c r="J159" i="5"/>
  <c r="J160" i="5"/>
  <c r="A161" i="5"/>
  <c r="B161" i="5"/>
  <c r="C161" i="5"/>
  <c r="D161" i="5"/>
  <c r="E161" i="5"/>
  <c r="F161" i="5"/>
  <c r="G161" i="5"/>
  <c r="H161" i="5"/>
  <c r="I161" i="5"/>
  <c r="J161" i="5"/>
  <c r="A162" i="5"/>
  <c r="B162" i="5"/>
  <c r="C162" i="5"/>
  <c r="D162" i="5"/>
  <c r="E162" i="5"/>
  <c r="F162" i="5"/>
  <c r="G162" i="5"/>
  <c r="H162" i="5"/>
  <c r="I162" i="5"/>
  <c r="J162" i="5"/>
  <c r="H163" i="5"/>
  <c r="I163" i="5"/>
  <c r="J163" i="5"/>
  <c r="C164" i="5"/>
  <c r="D164" i="5"/>
  <c r="F164" i="5"/>
  <c r="G164" i="5"/>
  <c r="H164" i="5"/>
  <c r="I164" i="5"/>
  <c r="J164" i="5"/>
  <c r="A165" i="5"/>
  <c r="H165" i="5"/>
  <c r="I165" i="5"/>
  <c r="J165" i="5"/>
  <c r="A167" i="5"/>
  <c r="B167" i="5"/>
  <c r="C167" i="5"/>
  <c r="E167" i="5"/>
  <c r="F167" i="5"/>
  <c r="H167" i="5"/>
  <c r="I167" i="5"/>
  <c r="J167" i="5"/>
  <c r="A168" i="5"/>
  <c r="B168" i="5"/>
  <c r="C168" i="5"/>
  <c r="E168" i="5"/>
  <c r="F168" i="5"/>
  <c r="H168" i="5"/>
  <c r="I168" i="5"/>
  <c r="J168" i="5"/>
  <c r="A169" i="5"/>
  <c r="B169" i="5"/>
  <c r="C169" i="5"/>
  <c r="E169" i="5"/>
  <c r="F169" i="5"/>
  <c r="H169" i="5"/>
  <c r="I169" i="5"/>
  <c r="J169" i="5"/>
  <c r="A170" i="5"/>
  <c r="B170" i="5"/>
  <c r="C170" i="5"/>
  <c r="E170" i="5"/>
  <c r="F170" i="5"/>
  <c r="H170" i="5"/>
  <c r="I170" i="5"/>
  <c r="J170" i="5"/>
  <c r="A171" i="5"/>
  <c r="B171" i="5"/>
  <c r="C171" i="5"/>
  <c r="E171" i="5"/>
  <c r="F171" i="5"/>
  <c r="H171" i="5"/>
  <c r="I171" i="5"/>
  <c r="J171" i="5"/>
  <c r="A173" i="5"/>
  <c r="B173" i="5"/>
  <c r="C173" i="5"/>
  <c r="E173" i="5"/>
  <c r="F173" i="5"/>
  <c r="H173" i="5"/>
  <c r="I173" i="5"/>
  <c r="J173" i="5"/>
  <c r="A174" i="5"/>
  <c r="B174" i="5"/>
  <c r="C174" i="5"/>
  <c r="E174" i="5"/>
  <c r="F174" i="5"/>
  <c r="H174" i="5"/>
  <c r="I174" i="5"/>
  <c r="J174" i="5"/>
  <c r="A175" i="5"/>
  <c r="B175" i="5"/>
  <c r="C175" i="5"/>
  <c r="E175" i="5"/>
  <c r="F175" i="5"/>
  <c r="H175" i="5"/>
  <c r="I175" i="5"/>
  <c r="J175" i="5"/>
  <c r="A176" i="5"/>
  <c r="B176" i="5"/>
  <c r="C176" i="5"/>
  <c r="E176" i="5"/>
  <c r="F176" i="5"/>
  <c r="H176" i="5"/>
  <c r="I176" i="5"/>
  <c r="J176" i="5"/>
  <c r="A177" i="5"/>
  <c r="B177" i="5"/>
  <c r="C177" i="5"/>
  <c r="E177" i="5"/>
  <c r="F177" i="5"/>
  <c r="H177" i="5"/>
  <c r="I177" i="5"/>
  <c r="J177" i="5"/>
  <c r="A179" i="5"/>
  <c r="B179" i="5"/>
  <c r="C179" i="5"/>
  <c r="E179" i="5"/>
  <c r="F179" i="5"/>
  <c r="H179" i="5"/>
  <c r="I179" i="5"/>
  <c r="J179" i="5"/>
  <c r="A180" i="5"/>
  <c r="B180" i="5"/>
  <c r="C180" i="5"/>
  <c r="E180" i="5"/>
  <c r="F180" i="5"/>
  <c r="H180" i="5"/>
  <c r="I180" i="5"/>
  <c r="J180" i="5"/>
  <c r="A181" i="5"/>
  <c r="B181" i="5"/>
  <c r="C181" i="5"/>
  <c r="E181" i="5"/>
  <c r="F181" i="5"/>
  <c r="H181" i="5"/>
  <c r="I181" i="5"/>
  <c r="J181" i="5"/>
  <c r="A182" i="5"/>
  <c r="B182" i="5"/>
  <c r="C182" i="5"/>
  <c r="E182" i="5"/>
  <c r="F182" i="5"/>
  <c r="H182" i="5"/>
  <c r="I182" i="5"/>
  <c r="J182" i="5"/>
  <c r="A183" i="5"/>
  <c r="B183" i="5"/>
  <c r="C183" i="5"/>
  <c r="D183" i="5"/>
  <c r="E183" i="5"/>
  <c r="F183" i="5"/>
  <c r="G183" i="5"/>
  <c r="A185" i="5"/>
  <c r="B185" i="5"/>
  <c r="C185" i="5"/>
  <c r="D185" i="5"/>
  <c r="E185" i="5"/>
  <c r="F185" i="5"/>
  <c r="G185" i="5"/>
  <c r="H185" i="5"/>
  <c r="I185" i="5"/>
  <c r="J185" i="5"/>
  <c r="I186" i="5"/>
  <c r="J186" i="5"/>
  <c r="H187" i="5"/>
  <c r="I187" i="5"/>
  <c r="J187" i="5"/>
  <c r="H188" i="5"/>
  <c r="I188" i="5"/>
  <c r="J188" i="5"/>
  <c r="H189" i="5"/>
  <c r="I189" i="5"/>
  <c r="J189" i="5"/>
  <c r="G18" i="5" l="1"/>
  <c r="G17" i="5"/>
  <c r="G16" i="5"/>
  <c r="G15" i="5"/>
  <c r="G14" i="5"/>
  <c r="G12" i="5"/>
  <c r="G11" i="5"/>
  <c r="G10" i="5"/>
  <c r="G9" i="5"/>
  <c r="G8" i="5"/>
  <c r="H116" i="4" l="1"/>
  <c r="H116" i="5" s="1"/>
  <c r="B116" i="4" l="1"/>
  <c r="B116" i="5" s="1"/>
  <c r="C92" i="4"/>
  <c r="C92" i="5" s="1"/>
  <c r="H120" i="4"/>
  <c r="H120" i="5" s="1"/>
  <c r="H122" i="5"/>
  <c r="H123" i="5"/>
  <c r="H124" i="5"/>
  <c r="H125" i="5"/>
  <c r="H126" i="5"/>
  <c r="H128" i="5"/>
  <c r="H129" i="5"/>
  <c r="H130" i="5"/>
  <c r="H131" i="5"/>
  <c r="C120" i="4"/>
  <c r="C120" i="5" s="1"/>
  <c r="G167" i="5" l="1"/>
  <c r="G168" i="5"/>
  <c r="G169" i="5"/>
  <c r="G170" i="5"/>
  <c r="G171" i="5"/>
  <c r="D167" i="5"/>
  <c r="D168" i="5"/>
  <c r="D169" i="5"/>
  <c r="D170" i="5"/>
  <c r="D171" i="5"/>
  <c r="G182" i="5"/>
  <c r="G181" i="5"/>
  <c r="G180" i="5"/>
  <c r="G179" i="5"/>
  <c r="G177" i="5"/>
  <c r="G176" i="5"/>
  <c r="G175" i="5"/>
  <c r="G174" i="5"/>
  <c r="G173" i="5"/>
  <c r="D173" i="5"/>
  <c r="D174" i="5"/>
  <c r="D175" i="5"/>
  <c r="D176" i="5"/>
  <c r="D177" i="5"/>
  <c r="D179" i="5"/>
  <c r="D180" i="5"/>
  <c r="D181" i="5"/>
  <c r="D182" i="5"/>
  <c r="I142" i="4"/>
  <c r="I142" i="5" s="1"/>
  <c r="I143" i="4"/>
  <c r="I143" i="5" s="1"/>
  <c r="I144" i="4"/>
  <c r="I144" i="5" s="1"/>
  <c r="I145" i="5"/>
  <c r="I92" i="4" l="1"/>
  <c r="I92" i="5" s="1"/>
  <c r="J89" i="4"/>
  <c r="J89" i="5" s="1"/>
  <c r="J90" i="4"/>
  <c r="J90" i="5" s="1"/>
  <c r="J91" i="4"/>
  <c r="J91" i="5" s="1"/>
  <c r="J88" i="4"/>
  <c r="J88" i="5" s="1"/>
  <c r="I62" i="5"/>
  <c r="I63" i="5"/>
  <c r="I64" i="5"/>
  <c r="I65" i="5"/>
  <c r="I66" i="5"/>
  <c r="G34" i="5"/>
  <c r="G35" i="5"/>
  <c r="G36" i="5"/>
  <c r="G37" i="5"/>
  <c r="G38" i="5"/>
  <c r="D8" i="5"/>
  <c r="D9" i="5"/>
  <c r="D10" i="5"/>
  <c r="D11" i="5"/>
  <c r="D12" i="5"/>
  <c r="H147" i="5" l="1"/>
  <c r="H148" i="5"/>
  <c r="H149" i="5"/>
  <c r="H150" i="5"/>
  <c r="H151" i="5"/>
  <c r="H153" i="5"/>
  <c r="H154" i="5"/>
  <c r="H155" i="5"/>
  <c r="H156" i="5"/>
  <c r="I94" i="5"/>
  <c r="I95" i="5"/>
  <c r="I96" i="5"/>
  <c r="I97" i="5"/>
  <c r="I98" i="5"/>
  <c r="I100" i="5"/>
  <c r="I101" i="5"/>
  <c r="I102" i="5"/>
  <c r="I103" i="5"/>
  <c r="I68" i="5"/>
  <c r="I69" i="5"/>
  <c r="I70" i="5"/>
  <c r="I71" i="5"/>
  <c r="I72" i="5"/>
  <c r="I74" i="5"/>
  <c r="I75" i="5"/>
  <c r="I76" i="5"/>
  <c r="I77" i="5"/>
  <c r="G40" i="5" l="1"/>
  <c r="G41" i="5"/>
  <c r="G42" i="5"/>
  <c r="G43" i="5"/>
  <c r="G44" i="5"/>
  <c r="G46" i="5"/>
  <c r="G47" i="5"/>
  <c r="G48" i="5"/>
  <c r="G49" i="5"/>
  <c r="D14" i="5"/>
  <c r="D15" i="5"/>
  <c r="D16" i="5"/>
  <c r="D17" i="5"/>
  <c r="D18" i="5"/>
</calcChain>
</file>

<file path=xl/sharedStrings.xml><?xml version="1.0" encoding="utf-8"?>
<sst xmlns="http://schemas.openxmlformats.org/spreadsheetml/2006/main" count="196" uniqueCount="106">
  <si>
    <t>Individual</t>
  </si>
  <si>
    <t>Group</t>
  </si>
  <si>
    <t>Year</t>
  </si>
  <si>
    <t>Total</t>
  </si>
  <si>
    <t>Bonds</t>
  </si>
  <si>
    <t>Stocks</t>
  </si>
  <si>
    <t>Cash</t>
  </si>
  <si>
    <t>Worldwide</t>
  </si>
  <si>
    <t>In Canada</t>
  </si>
  <si>
    <t>Assets</t>
  </si>
  <si>
    <t>Mutual funds</t>
  </si>
  <si>
    <t>Mortgage loans</t>
  </si>
  <si>
    <t>Real estate</t>
  </si>
  <si>
    <t>Reinsurance assets</t>
  </si>
  <si>
    <t>Other assets</t>
  </si>
  <si>
    <t>Assets in Canada held on behalf of foreign policyholders are excluded</t>
  </si>
  <si>
    <t>Policy loans are reported under Other Assets</t>
  </si>
  <si>
    <t>*Data not available</t>
  </si>
  <si>
    <t>Data are reported in Canadian dollars, unadjusted for foreign exchange fluctuations, which impacts growth comparisons of foreign operations of Canadian life and health insurers over the years</t>
  </si>
  <si>
    <t>*</t>
  </si>
  <si>
    <t>Coverage</t>
  </si>
  <si>
    <t>Death</t>
  </si>
  <si>
    <t>Health</t>
  </si>
  <si>
    <t>Life</t>
  </si>
  <si>
    <t>Insured</t>
  </si>
  <si>
    <t>Assets held in general and segregated funds are included</t>
  </si>
  <si>
    <t>Excludes Canadian branch operations of foreign insurers</t>
  </si>
  <si>
    <t>Total policy benefits in Canada  (millions)</t>
  </si>
  <si>
    <t>Total assets held in Canada  (millions)</t>
  </si>
  <si>
    <t>General fund assets held in Canada  (millions)</t>
  </si>
  <si>
    <t>Segregated fund assets held in Canada (millions)</t>
  </si>
  <si>
    <t>Worldwide operations of Canadian life and health insurers (millions)</t>
  </si>
  <si>
    <t>Historical tables report on the business of insurance companies (life and property and casualty), fraternal benefit societies, and not-for-profit health care benefit providers (such as provincial Blue Cross organizations) since 2000. Earlier years include data for insurance companies only.</t>
  </si>
  <si>
    <t>Amounts above represent total face amounts owned or purchased</t>
  </si>
  <si>
    <t>Total premiums in Canada  (millions)</t>
  </si>
  <si>
    <t>Vie</t>
  </si>
  <si>
    <t>Dans les tableaux historiques qui suivent, avant 2000, seules les données des assureurs vie et IARD sont prises en compte; à partir de 2000, les chiffres couvrent également les données des sociétés de secours mutuel et des fournisseurs sans but lucratif de protection santé, comme les Croix Bleue provinciales.</t>
  </si>
  <si>
    <t>Année</t>
  </si>
  <si>
    <t>Individuelle</t>
  </si>
  <si>
    <t>Collective</t>
  </si>
  <si>
    <t>Montant d'assurance</t>
  </si>
  <si>
    <t>Total des prestations au Canada (en M$)</t>
  </si>
  <si>
    <t>Décès</t>
  </si>
  <si>
    <t>Maladie</t>
  </si>
  <si>
    <t>3. Prestations versées au titre de régimes non assurés administrés par des fournisseurs d'assurances de personnes</t>
  </si>
  <si>
    <t>Total des primes au Canada (en M$)</t>
  </si>
  <si>
    <t>Individuelles</t>
  </si>
  <si>
    <t>Collectives</t>
  </si>
  <si>
    <t>Collective (rég. assurés)</t>
  </si>
  <si>
    <t>1. Les chiffres comprennent les dépôts dans des fonds distincts.</t>
  </si>
  <si>
    <t>2. Équivalents de primes (prestations plus frais administratifs) versés au titre de régimes non assurés administrés par des fournisseurs d'assurances de personnes</t>
  </si>
  <si>
    <t>Actif total au Canada (en M$)</t>
  </si>
  <si>
    <t>Obligations</t>
  </si>
  <si>
    <t>Actions</t>
  </si>
  <si>
    <t>Fonds communs de placement</t>
  </si>
  <si>
    <t>Prêts hypothécaires</t>
  </si>
  <si>
    <t>Biens immobiliers</t>
  </si>
  <si>
    <t>Actif de réassurance</t>
  </si>
  <si>
    <t>Autres actifs</t>
  </si>
  <si>
    <t>Sont omis les actifs détenus au Canada pour le compte de titulaires de contrats étrangers.</t>
  </si>
  <si>
    <t>Les chiffres comprennent les actifs du fonds général et des fonds distincts.</t>
  </si>
  <si>
    <t>* Chiffres non disponibles</t>
  </si>
  <si>
    <t>Actif du fonds général au Canada (en M$)</t>
  </si>
  <si>
    <t>Opérations des assureurs de personnes canadiens dans le monde (en M$)</t>
  </si>
  <si>
    <t>Actif</t>
  </si>
  <si>
    <t>Au Canada</t>
  </si>
  <si>
    <t>Dans le monde</t>
  </si>
  <si>
    <t>Appendix: Historical data</t>
  </si>
  <si>
    <t>1. Prestations versées du vivant de l'assuré : valeurs de rachat, indemnités d'invalidité, capitaux d'assurance mixte échue et participations</t>
  </si>
  <si>
    <t>Les avances sur contrats sont regroupées sous Autres actifs.</t>
  </si>
  <si>
    <t>Actif des fonds distincts au Canada (en M$)</t>
  </si>
  <si>
    <t>Sont omises les opérations des succursales au Canada des assureurs étrangers.</t>
  </si>
  <si>
    <t>Les chiffres sont exprimés en dollars canadiens et ne tiennent pas compte de la fluctuation des devises étrangères, ce qui a une incidence sur la croissance comparative des opérations à l'étranger des assureurs canadiens au fil des ans.</t>
  </si>
  <si>
    <t>Régimes assurés</t>
  </si>
  <si>
    <t xml:space="preserve">2. Les rentes comprennent des sommes versées en cas de décès, de rachat et d'invalidité, ainsi que des prestations versées au titre de contrats à capital variable (adossés aux fonds distincts). </t>
  </si>
  <si>
    <t>Life insurance in force by type (millions)</t>
  </si>
  <si>
    <t>New purchases</t>
  </si>
  <si>
    <t>Assurance vie individuelle et collective en vigueur (en M$)</t>
  </si>
  <si>
    <t>Nouvelles souscriptions</t>
  </si>
  <si>
    <t>1. Avant 2005, les équivalents de primes des régimes non assurés ne sont pas pris en compte.</t>
  </si>
  <si>
    <t>2. Avant 2000, les opérations des filiales ne sont pas prises en compte.</t>
  </si>
  <si>
    <t xml:space="preserve">Les chiffres ci-dessus indiquent le capital assuré global en vigueur (à gauche) et le capital assuré souscrit (à droite). </t>
  </si>
  <si>
    <t>Trésorerie</t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</si>
  <si>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</si>
  <si>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t>Living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</si>
  <si>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Uninsured</t>
    </r>
    <r>
      <rPr>
        <b/>
        <vertAlign val="superscript"/>
        <sz val="11"/>
        <color theme="1" tint="0.14999847407452621"/>
        <rFont val="Arial"/>
        <family val="2"/>
      </rPr>
      <t>3</t>
    </r>
  </si>
  <si>
    <r>
      <t>Annuity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</si>
  <si>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 xml:space="preserve">Group
</t>
    </r>
    <r>
      <rPr>
        <sz val="10"/>
        <color theme="1" tint="0.14999847407452621"/>
        <rFont val="Arial"/>
        <family val="2"/>
      </rPr>
      <t>(insured)</t>
    </r>
  </si>
  <si>
    <r>
      <t xml:space="preserve">Group
</t>
    </r>
    <r>
      <rPr>
        <sz val="10"/>
        <color theme="1" tint="0.14999847407452621"/>
        <rFont val="Arial"/>
        <family val="2"/>
      </rPr>
      <t>(uninsured</t>
    </r>
    <r>
      <rPr>
        <vertAlign val="superscript"/>
        <sz val="10"/>
        <color theme="1" tint="0.14999847407452621"/>
        <rFont val="Arial"/>
        <family val="2"/>
      </rPr>
      <t>2</t>
    </r>
    <r>
      <rPr>
        <sz val="10"/>
        <color theme="1" tint="0.14999847407452621"/>
        <rFont val="Arial"/>
        <family val="2"/>
      </rPr>
      <t>)</t>
    </r>
  </si>
  <si>
    <r>
      <t>Premiums</t>
    </r>
    <r>
      <rPr>
        <b/>
        <vertAlign val="superscript"/>
        <sz val="11"/>
        <color theme="1" tint="0.14999847407452621"/>
        <rFont val="Arial"/>
        <family val="2"/>
      </rPr>
      <t>1</t>
    </r>
  </si>
  <si>
    <r>
      <t>Outside Canada</t>
    </r>
    <r>
      <rPr>
        <b/>
        <vertAlign val="superscript"/>
        <sz val="11"/>
        <color theme="1" tint="0.14999847407452621"/>
        <rFont val="Arial"/>
        <family val="2"/>
      </rPr>
      <t>2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</si>
  <si>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Payments to living policyholders: cash surrender values, disability benefits, matured endowments, and policyholder dividends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</si>
  <si>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Annuity benefits consist of death, surrender, and disability payments, including benefits paid under variable (segregated fund) contracts</t>
    </r>
  </si>
  <si>
    <r>
      <rPr>
        <vertAlign val="superscript"/>
        <sz val="9"/>
        <color theme="1" tint="0.14999847407452621"/>
        <rFont val="Arial"/>
        <family val="2"/>
      </rPr>
      <t xml:space="preserve">3 </t>
    </r>
    <r>
      <rPr>
        <sz val="9"/>
        <color theme="1" tint="0.14999847407452621"/>
        <rFont val="Arial"/>
        <family val="2"/>
      </rPr>
      <t>Benefits paid under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</si>
  <si>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deposits to segregated funds are included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</si>
  <si>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Premium equivalents (benefit payments + administration fees) for uninsured contracts administered by life and health insurance providers</t>
    </r>
  </si>
  <si>
    <r>
      <rPr>
        <vertAlign val="superscript"/>
        <sz val="9"/>
        <color theme="1" tint="0.14999847407452621"/>
        <rFont val="Arial"/>
        <family val="2"/>
      </rPr>
      <t xml:space="preserve">1 </t>
    </r>
    <r>
      <rPr>
        <sz val="9"/>
        <color theme="1" tint="0.14999847407452621"/>
        <rFont val="Arial"/>
        <family val="2"/>
      </rPr>
      <t>Premium equivalents for uninsured contracts are excluded prior to 2005</t>
    </r>
  </si>
  <si>
    <r>
      <rPr>
        <vertAlign val="superscript"/>
        <sz val="9"/>
        <color theme="1" tint="0.14999847407452621"/>
        <rFont val="Arial"/>
        <family val="2"/>
      </rPr>
      <t xml:space="preserve">2 </t>
    </r>
    <r>
      <rPr>
        <sz val="9"/>
        <color theme="1" tint="0.14999847407452621"/>
        <rFont val="Arial"/>
        <family val="2"/>
      </rPr>
      <t>Subsidiary operations are excluded prior to 2000</t>
    </r>
  </si>
  <si>
    <t>Annexe – Données historiques</t>
  </si>
  <si>
    <r>
      <t>Assurés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</si>
  <si>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Régimes non assurés</t>
    </r>
    <r>
      <rPr>
        <b/>
        <vertAlign val="superscript"/>
        <sz val="11"/>
        <color theme="1" tint="0.14996795556505021"/>
        <rFont val="Arial"/>
        <family val="2"/>
      </rPr>
      <t>3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</si>
  <si>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</si>
  <si>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Rentes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</si>
  <si>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Primes</t>
    </r>
    <r>
      <rPr>
        <b/>
        <vertAlign val="superscript"/>
        <sz val="11"/>
        <color theme="1" tint="0.14996795556505021"/>
        <rFont val="Arial"/>
        <family val="2"/>
      </rPr>
      <t>1</t>
    </r>
  </si>
  <si>
    <r>
      <t>À l'étranger</t>
    </r>
    <r>
      <rPr>
        <b/>
        <vertAlign val="superscript"/>
        <sz val="11"/>
        <color theme="1" tint="0.14996795556505021"/>
        <rFont val="Arial"/>
        <family val="2"/>
      </rPr>
      <t>2</t>
    </r>
  </si>
  <si>
    <r>
      <t>Collective (rég. non assurés</t>
    </r>
    <r>
      <rPr>
        <b/>
        <vertAlign val="superscript"/>
        <sz val="11"/>
        <color theme="1" tint="0.14996795556505021"/>
        <rFont val="Arial"/>
        <family val="2"/>
      </rPr>
      <t>2</t>
    </r>
    <r>
      <rPr>
        <b/>
        <sz val="11"/>
        <color theme="1" tint="0.14999847407452621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</si>
</sst>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_-* #\ ###\ ##0_-;;_-* &quot;-&quot;??_-;_-@_-"/>
  </numFmts>
  <fonts count="15">
    <font>
      <sz val="11"/>
      <color theme="1"/>
      <name val="Calibri"/>
      <family val="2"/>
      <scheme val="minor"/>
    </font>
    <font>
      <sz val="12"/>
      <name val="SWISS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0.14999847407452621"/>
      <name val="Arial"/>
      <family val="2"/>
    </font>
    <font>
      <b/>
      <vertAlign val="superscript"/>
      <sz val="11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vertAlign val="superscript"/>
      <sz val="10"/>
      <color theme="1" tint="0.14999847407452621"/>
      <name val="Arial"/>
      <family val="2"/>
    </font>
    <font>
      <sz val="9"/>
      <color theme="1" tint="0.14999847407452621"/>
      <name val="Arial"/>
      <family val="2"/>
    </font>
    <font>
      <vertAlign val="superscript"/>
      <sz val="9"/>
      <color theme="1" tint="0.14999847407452621"/>
      <name val="Arial"/>
      <family val="2"/>
    </font>
    <font>
      <b/>
      <sz val="13"/>
      <color theme="1" tint="0.14999847407452621"/>
      <name val="Arial"/>
      <family val="2"/>
    </font>
    <font>
      <sz val="13"/>
      <color theme="1" tint="0.14999847407452621"/>
      <name val="Arial"/>
      <family val="2"/>
    </font>
    <font>
      <b/>
      <vertAlign val="superscript"/>
      <sz val="11"/>
      <color theme="1" tint="0.149967955565050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Dashed">
        <color theme="3" tint="0.39994506668294322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/>
      <top/>
      <bottom/>
      <diagonal/>
    </border>
    <border>
      <left style="mediumDashed">
        <color theme="3" tint="0.39994506668294322"/>
      </left>
      <right/>
      <top/>
      <bottom style="thin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/>
      <diagonal/>
    </border>
    <border>
      <left/>
      <right style="mediumDashed">
        <color theme="3" tint="0.39994506668294322"/>
      </right>
      <top/>
      <bottom style="thin">
        <color indexed="64"/>
      </bottom>
      <diagonal/>
    </border>
    <border>
      <left style="mediumDashed">
        <color theme="3" tint="0.39994506668294322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theme="3" tint="0.39994506668294322"/>
      </left>
      <right style="medium">
        <color indexed="64"/>
      </right>
      <top/>
      <bottom style="medium">
        <color indexed="64"/>
      </bottom>
      <diagonal/>
    </border>
    <border>
      <left style="mediumDashed">
        <color theme="3" tint="0.39994506668294322"/>
      </left>
      <right/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 style="medium">
        <color indexed="64"/>
      </bottom>
      <diagonal/>
    </border>
    <border>
      <left style="mediumDashed">
        <color theme="3" tint="0.39994506668294322"/>
      </left>
      <right style="mediumDashed">
        <color theme="3" tint="0.39994506668294322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/>
      <diagonal/>
    </border>
    <border>
      <left style="mediumDashed">
        <color theme="3" tint="0.39994506668294322"/>
      </left>
      <right style="medium">
        <color indexed="64"/>
      </right>
      <top/>
      <bottom style="thin">
        <color indexed="64"/>
      </bottom>
      <diagonal/>
    </border>
    <border>
      <left/>
      <right style="mediumDashed">
        <color theme="3" tint="0.39994506668294322"/>
      </right>
      <top/>
      <bottom style="medium">
        <color indexed="64"/>
      </bottom>
      <diagonal/>
    </border>
  </borders>
  <cellStyleXfs count="7">
    <xf numFmtId="0" fontId="0" fillId="0" borderId="0"/>
    <xf numFmtId="37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/>
    <xf numFmtId="37" fontId="5" fillId="2" borderId="0" xfId="1" applyFont="1" applyFill="1"/>
    <xf numFmtId="37" fontId="5" fillId="0" borderId="0" xfId="1" applyFont="1"/>
    <xf numFmtId="37" fontId="6" fillId="0" borderId="5" xfId="1" applyFont="1" applyBorder="1" applyAlignment="1">
      <alignment horizontal="center"/>
    </xf>
    <xf numFmtId="37" fontId="6" fillId="0" borderId="8" xfId="1" applyFont="1" applyBorder="1" applyAlignment="1">
      <alignment horizontal="center"/>
    </xf>
    <xf numFmtId="37" fontId="6" fillId="0" borderId="0" xfId="1" applyFont="1" applyBorder="1" applyAlignment="1">
      <alignment horizontal="center"/>
    </xf>
    <xf numFmtId="37" fontId="6" fillId="0" borderId="2" xfId="1" applyFont="1" applyBorder="1" applyAlignment="1">
      <alignment horizontal="center"/>
    </xf>
    <xf numFmtId="167" fontId="5" fillId="0" borderId="0" xfId="6" applyNumberFormat="1" applyFont="1" applyBorder="1"/>
    <xf numFmtId="165" fontId="5" fillId="0" borderId="0" xfId="5" applyFont="1"/>
    <xf numFmtId="166" fontId="5" fillId="0" borderId="0" xfId="5" applyNumberFormat="1" applyFont="1" applyBorder="1"/>
    <xf numFmtId="166" fontId="5" fillId="0" borderId="0" xfId="5" applyNumberFormat="1" applyFont="1" applyFill="1" applyBorder="1"/>
    <xf numFmtId="37" fontId="6" fillId="0" borderId="5" xfId="1" applyFont="1" applyBorder="1" applyAlignment="1">
      <alignment horizontal="center" vertical="top" wrapText="1"/>
    </xf>
    <xf numFmtId="37" fontId="5" fillId="0" borderId="0" xfId="1" applyFont="1" applyAlignment="1">
      <alignment horizontal="center" vertical="center"/>
    </xf>
    <xf numFmtId="37" fontId="6" fillId="0" borderId="0" xfId="1" applyFont="1" applyBorder="1" applyAlignment="1">
      <alignment horizontal="center" vertical="top" wrapText="1"/>
    </xf>
    <xf numFmtId="37" fontId="5" fillId="0" borderId="0" xfId="1" applyFont="1" applyAlignment="1">
      <alignment vertical="top"/>
    </xf>
    <xf numFmtId="37" fontId="5" fillId="0" borderId="0" xfId="1" applyFont="1" applyAlignment="1"/>
    <xf numFmtId="37" fontId="6" fillId="0" borderId="8" xfId="1" applyFont="1" applyBorder="1" applyAlignment="1">
      <alignment horizontal="center" vertical="top" wrapText="1"/>
    </xf>
    <xf numFmtId="37" fontId="5" fillId="0" borderId="0" xfId="1" applyFont="1" applyBorder="1" applyAlignment="1">
      <alignment vertical="top"/>
    </xf>
    <xf numFmtId="37" fontId="6" fillId="0" borderId="2" xfId="1" applyFont="1" applyBorder="1" applyAlignment="1">
      <alignment horizontal="center" vertical="top" wrapText="1"/>
    </xf>
    <xf numFmtId="165" fontId="5" fillId="0" borderId="0" xfId="5" applyFont="1" applyFill="1" applyBorder="1" applyAlignment="1">
      <alignment horizontal="right"/>
    </xf>
    <xf numFmtId="165" fontId="5" fillId="0" borderId="0" xfId="5" applyFont="1" applyBorder="1" applyAlignment="1">
      <alignment vertical="top"/>
    </xf>
    <xf numFmtId="165" fontId="5" fillId="0" borderId="0" xfId="5" applyFont="1" applyBorder="1" applyAlignment="1">
      <alignment horizontal="right"/>
    </xf>
    <xf numFmtId="37" fontId="5" fillId="0" borderId="0" xfId="1" applyFont="1" applyBorder="1"/>
    <xf numFmtId="37" fontId="5" fillId="0" borderId="0" xfId="1" applyFont="1" applyBorder="1" applyAlignment="1"/>
    <xf numFmtId="0" fontId="5" fillId="0" borderId="0" xfId="1" applyNumberFormat="1" applyFont="1" applyBorder="1" applyAlignment="1">
      <alignment horizontal="center"/>
    </xf>
    <xf numFmtId="37" fontId="6" fillId="0" borderId="5" xfId="1" applyFont="1" applyFill="1" applyBorder="1" applyAlignment="1">
      <alignment horizontal="center" vertical="top" wrapText="1"/>
    </xf>
    <xf numFmtId="37" fontId="6" fillId="0" borderId="8" xfId="1" applyFont="1" applyFill="1" applyBorder="1" applyAlignment="1">
      <alignment horizontal="center" vertical="top" wrapText="1"/>
    </xf>
    <xf numFmtId="37" fontId="6" fillId="0" borderId="0" xfId="1" applyFont="1" applyFill="1" applyBorder="1" applyAlignment="1">
      <alignment horizontal="center" vertical="top" wrapText="1"/>
    </xf>
    <xf numFmtId="37" fontId="6" fillId="0" borderId="2" xfId="1" applyFont="1" applyFill="1" applyBorder="1" applyAlignment="1">
      <alignment horizontal="center" vertical="top" wrapText="1"/>
    </xf>
    <xf numFmtId="167" fontId="5" fillId="0" borderId="0" xfId="6" applyNumberFormat="1" applyFont="1" applyFill="1" applyBorder="1"/>
    <xf numFmtId="37" fontId="6" fillId="0" borderId="13" xfId="1" applyFont="1" applyBorder="1" applyAlignment="1">
      <alignment horizontal="center"/>
    </xf>
    <xf numFmtId="37" fontId="6" fillId="0" borderId="12" xfId="1" applyFont="1" applyBorder="1" applyAlignment="1">
      <alignment horizontal="center"/>
    </xf>
    <xf numFmtId="167" fontId="5" fillId="0" borderId="12" xfId="6" applyNumberFormat="1" applyFont="1" applyBorder="1"/>
    <xf numFmtId="166" fontId="5" fillId="0" borderId="12" xfId="5" applyNumberFormat="1" applyFont="1" applyBorder="1"/>
    <xf numFmtId="166" fontId="5" fillId="0" borderId="12" xfId="5" applyNumberFormat="1" applyFont="1" applyFill="1" applyBorder="1"/>
    <xf numFmtId="166" fontId="6" fillId="0" borderId="5" xfId="5" applyNumberFormat="1" applyFont="1" applyBorder="1"/>
    <xf numFmtId="166" fontId="6" fillId="0" borderId="5" xfId="5" applyNumberFormat="1" applyFont="1" applyFill="1" applyBorder="1"/>
    <xf numFmtId="166" fontId="6" fillId="0" borderId="13" xfId="5" applyNumberFormat="1" applyFont="1" applyFill="1" applyBorder="1"/>
    <xf numFmtId="37" fontId="6" fillId="0" borderId="12" xfId="1" applyFont="1" applyBorder="1" applyAlignment="1">
      <alignment horizontal="center" vertical="top"/>
    </xf>
    <xf numFmtId="166" fontId="6" fillId="0" borderId="13" xfId="5" applyNumberFormat="1" applyFont="1" applyBorder="1"/>
    <xf numFmtId="37" fontId="6" fillId="0" borderId="13" xfId="1" applyFont="1" applyBorder="1" applyAlignment="1">
      <alignment horizontal="center" vertical="top" wrapText="1"/>
    </xf>
    <xf numFmtId="37" fontId="6" fillId="0" borderId="12" xfId="1" applyFont="1" applyBorder="1" applyAlignment="1">
      <alignment horizontal="center" vertical="top" wrapText="1"/>
    </xf>
    <xf numFmtId="37" fontId="6" fillId="0" borderId="13" xfId="1" applyFont="1" applyFill="1" applyBorder="1" applyAlignment="1">
      <alignment horizontal="center" vertical="top" wrapText="1"/>
    </xf>
    <xf numFmtId="37" fontId="6" fillId="0" borderId="12" xfId="1" applyFont="1" applyFill="1" applyBorder="1" applyAlignment="1">
      <alignment horizontal="center" vertical="top" wrapText="1"/>
    </xf>
    <xf numFmtId="167" fontId="5" fillId="0" borderId="12" xfId="6" applyNumberFormat="1" applyFont="1" applyFill="1" applyBorder="1"/>
    <xf numFmtId="37" fontId="6" fillId="0" borderId="15" xfId="1" applyFont="1" applyFill="1" applyBorder="1" applyAlignment="1"/>
    <xf numFmtId="37" fontId="6" fillId="0" borderId="14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top"/>
    </xf>
    <xf numFmtId="0" fontId="5" fillId="0" borderId="15" xfId="1" applyNumberFormat="1" applyFont="1" applyBorder="1" applyAlignment="1">
      <alignment horizontal="center"/>
    </xf>
    <xf numFmtId="0" fontId="6" fillId="0" borderId="14" xfId="1" applyNumberFormat="1" applyFont="1" applyBorder="1" applyAlignment="1">
      <alignment horizontal="center"/>
    </xf>
    <xf numFmtId="37" fontId="6" fillId="0" borderId="15" xfId="1" applyFont="1" applyBorder="1" applyAlignment="1">
      <alignment horizontal="center"/>
    </xf>
    <xf numFmtId="37" fontId="6" fillId="0" borderId="14" xfId="1" applyFont="1" applyFill="1" applyBorder="1" applyAlignment="1">
      <alignment horizontal="center" vertical="top"/>
    </xf>
    <xf numFmtId="37" fontId="6" fillId="0" borderId="15" xfId="1" applyFont="1" applyFill="1" applyBorder="1" applyAlignment="1">
      <alignment horizontal="center" vertical="top"/>
    </xf>
    <xf numFmtId="0" fontId="5" fillId="0" borderId="15" xfId="1" applyNumberFormat="1" applyFont="1" applyFill="1" applyBorder="1" applyAlignment="1">
      <alignment horizontal="center"/>
    </xf>
    <xf numFmtId="0" fontId="6" fillId="0" borderId="14" xfId="1" applyNumberFormat="1" applyFont="1" applyFill="1" applyBorder="1" applyAlignment="1">
      <alignment horizontal="center"/>
    </xf>
    <xf numFmtId="37" fontId="6" fillId="0" borderId="15" xfId="1" applyFont="1" applyBorder="1" applyAlignment="1">
      <alignment horizontal="center" vertical="center" wrapText="1"/>
    </xf>
    <xf numFmtId="37" fontId="10" fillId="0" borderId="0" xfId="1" applyFont="1" applyAlignment="1">
      <alignment vertical="center"/>
    </xf>
    <xf numFmtId="37" fontId="10" fillId="0" borderId="0" xfId="1" applyFont="1" applyBorder="1" applyAlignment="1">
      <alignment vertical="center"/>
    </xf>
    <xf numFmtId="37" fontId="5" fillId="0" borderId="0" xfId="1" applyFont="1" applyAlignment="1">
      <alignment vertical="center"/>
    </xf>
    <xf numFmtId="0" fontId="10" fillId="0" borderId="0" xfId="1" applyNumberFormat="1" applyFont="1" applyBorder="1" applyAlignment="1">
      <alignment vertical="center"/>
    </xf>
    <xf numFmtId="37" fontId="5" fillId="0" borderId="0" xfId="1" applyFont="1" applyBorder="1" applyAlignment="1">
      <alignment vertical="center"/>
    </xf>
    <xf numFmtId="37" fontId="10" fillId="0" borderId="0" xfId="1" applyFont="1" applyAlignment="1">
      <alignment horizontal="left" vertical="center"/>
    </xf>
    <xf numFmtId="37" fontId="10" fillId="0" borderId="0" xfId="1" applyFont="1" applyAlignment="1">
      <alignment horizontal="left" vertical="center" wrapText="1"/>
    </xf>
    <xf numFmtId="0" fontId="10" fillId="0" borderId="0" xfId="1" applyNumberFormat="1" applyFont="1" applyFill="1" applyBorder="1" applyAlignment="1">
      <alignment vertical="center"/>
    </xf>
    <xf numFmtId="165" fontId="5" fillId="0" borderId="0" xfId="5" applyFont="1" applyAlignment="1">
      <alignment vertical="center"/>
    </xf>
    <xf numFmtId="166" fontId="5" fillId="0" borderId="0" xfId="5" applyNumberFormat="1" applyFont="1" applyBorder="1" applyAlignment="1">
      <alignment vertical="center"/>
    </xf>
    <xf numFmtId="37" fontId="6" fillId="0" borderId="18" xfId="1" applyFont="1" applyBorder="1" applyAlignment="1">
      <alignment horizontal="center"/>
    </xf>
    <xf numFmtId="37" fontId="6" fillId="0" borderId="17" xfId="1" applyFont="1" applyBorder="1" applyAlignment="1">
      <alignment horizontal="center"/>
    </xf>
    <xf numFmtId="167" fontId="5" fillId="0" borderId="17" xfId="6" applyNumberFormat="1" applyFont="1" applyBorder="1"/>
    <xf numFmtId="166" fontId="5" fillId="0" borderId="17" xfId="5" applyNumberFormat="1" applyFont="1" applyBorder="1"/>
    <xf numFmtId="166" fontId="5" fillId="0" borderId="17" xfId="5" applyNumberFormat="1" applyFont="1" applyFill="1" applyBorder="1"/>
    <xf numFmtId="166" fontId="6" fillId="0" borderId="18" xfId="5" applyNumberFormat="1" applyFont="1" applyFill="1" applyBorder="1"/>
    <xf numFmtId="37" fontId="6" fillId="0" borderId="21" xfId="1" applyFont="1" applyBorder="1" applyAlignment="1">
      <alignment horizontal="center" vertical="top" wrapText="1"/>
    </xf>
    <xf numFmtId="37" fontId="6" fillId="0" borderId="20" xfId="1" applyFont="1" applyBorder="1" applyAlignment="1">
      <alignment horizontal="center" vertical="top" wrapText="1"/>
    </xf>
    <xf numFmtId="167" fontId="5" fillId="0" borderId="20" xfId="6" applyNumberFormat="1" applyFont="1" applyBorder="1"/>
    <xf numFmtId="166" fontId="5" fillId="0" borderId="20" xfId="5" applyNumberFormat="1" applyFont="1" applyBorder="1"/>
    <xf numFmtId="166" fontId="6" fillId="0" borderId="21" xfId="5" applyNumberFormat="1" applyFont="1" applyBorder="1"/>
    <xf numFmtId="37" fontId="6" fillId="0" borderId="17" xfId="1" applyFont="1" applyBorder="1" applyAlignment="1">
      <alignment horizontal="center" vertical="top" wrapText="1"/>
    </xf>
    <xf numFmtId="166" fontId="6" fillId="0" borderId="18" xfId="5" applyNumberFormat="1" applyFont="1" applyBorder="1"/>
    <xf numFmtId="37" fontId="6" fillId="0" borderId="18" xfId="1" applyFont="1" applyBorder="1" applyAlignment="1">
      <alignment horizontal="center" vertical="top" wrapText="1"/>
    </xf>
    <xf numFmtId="37" fontId="6" fillId="0" borderId="22" xfId="1" applyFont="1" applyBorder="1" applyAlignment="1">
      <alignment horizontal="center" vertical="top"/>
    </xf>
    <xf numFmtId="167" fontId="5" fillId="0" borderId="22" xfId="6" applyNumberFormat="1" applyFont="1" applyBorder="1"/>
    <xf numFmtId="166" fontId="5" fillId="0" borderId="22" xfId="5" applyNumberFormat="1" applyFont="1" applyBorder="1"/>
    <xf numFmtId="166" fontId="6" fillId="0" borderId="16" xfId="5" applyNumberFormat="1" applyFont="1" applyBorder="1"/>
    <xf numFmtId="37" fontId="5" fillId="0" borderId="0" xfId="1" applyFont="1" applyAlignment="1">
      <alignment horizontal="left" vertical="center"/>
    </xf>
    <xf numFmtId="168" fontId="5" fillId="0" borderId="0" xfId="6" applyNumberFormat="1" applyFont="1" applyBorder="1"/>
    <xf numFmtId="168" fontId="5" fillId="0" borderId="2" xfId="6" applyNumberFormat="1" applyFont="1" applyBorder="1"/>
    <xf numFmtId="168" fontId="5" fillId="0" borderId="0" xfId="5" applyNumberFormat="1" applyFont="1" applyBorder="1"/>
    <xf numFmtId="168" fontId="5" fillId="0" borderId="2" xfId="5" applyNumberFormat="1" applyFont="1" applyBorder="1"/>
    <xf numFmtId="168" fontId="5" fillId="0" borderId="0" xfId="5" applyNumberFormat="1" applyFont="1" applyFill="1" applyBorder="1"/>
    <xf numFmtId="168" fontId="5" fillId="0" borderId="2" xfId="5" applyNumberFormat="1" applyFont="1" applyFill="1" applyBorder="1"/>
    <xf numFmtId="168" fontId="6" fillId="0" borderId="3" xfId="5" applyNumberFormat="1" applyFont="1" applyBorder="1"/>
    <xf numFmtId="168" fontId="6" fillId="0" borderId="3" xfId="5" applyNumberFormat="1" applyFont="1" applyFill="1" applyBorder="1"/>
    <xf numFmtId="168" fontId="6" fillId="0" borderId="4" xfId="5" applyNumberFormat="1" applyFont="1" applyFill="1" applyBorder="1"/>
    <xf numFmtId="168" fontId="6" fillId="0" borderId="4" xfId="5" applyNumberFormat="1" applyFont="1" applyBorder="1"/>
    <xf numFmtId="168" fontId="5" fillId="0" borderId="0" xfId="5" applyNumberFormat="1" applyFont="1" applyFill="1" applyBorder="1" applyAlignment="1">
      <alignment horizontal="right"/>
    </xf>
    <xf numFmtId="168" fontId="5" fillId="0" borderId="0" xfId="5" applyNumberFormat="1" applyFont="1" applyBorder="1" applyAlignment="1">
      <alignment horizontal="right"/>
    </xf>
    <xf numFmtId="168" fontId="5" fillId="0" borderId="0" xfId="6" applyNumberFormat="1" applyFont="1" applyFill="1" applyBorder="1"/>
    <xf numFmtId="168" fontId="5" fillId="0" borderId="2" xfId="6" applyNumberFormat="1" applyFont="1" applyFill="1" applyBorder="1"/>
    <xf numFmtId="0" fontId="5" fillId="0" borderId="0" xfId="5" applyNumberFormat="1" applyFont="1" applyBorder="1" applyAlignment="1">
      <alignment horizontal="right"/>
    </xf>
    <xf numFmtId="37" fontId="13" fillId="0" borderId="0" xfId="1" applyFont="1" applyAlignment="1">
      <alignment horizontal="left" vertical="center"/>
    </xf>
    <xf numFmtId="37" fontId="10" fillId="0" borderId="7" xfId="1" applyFont="1" applyBorder="1" applyAlignment="1">
      <alignment horizontal="left" vertical="center"/>
    </xf>
    <xf numFmtId="37" fontId="10" fillId="0" borderId="0" xfId="1" applyFont="1" applyBorder="1" applyAlignment="1">
      <alignment horizontal="left" vertical="center"/>
    </xf>
    <xf numFmtId="0" fontId="10" fillId="0" borderId="0" xfId="1" applyNumberFormat="1" applyFont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left" vertical="center"/>
    </xf>
    <xf numFmtId="166" fontId="10" fillId="0" borderId="0" xfId="5" applyNumberFormat="1" applyFont="1" applyBorder="1" applyAlignment="1">
      <alignment horizontal="left" vertical="center"/>
    </xf>
    <xf numFmtId="165" fontId="10" fillId="0" borderId="0" xfId="5" applyFont="1" applyAlignment="1">
      <alignment horizontal="left" vertical="center"/>
    </xf>
    <xf numFmtId="37" fontId="6" fillId="0" borderId="24" xfId="1" applyFont="1" applyFill="1" applyBorder="1" applyAlignment="1"/>
    <xf numFmtId="37" fontId="6" fillId="0" borderId="25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0" fontId="5" fillId="0" borderId="24" xfId="1" applyNumberFormat="1" applyFont="1" applyBorder="1" applyAlignment="1">
      <alignment horizontal="center"/>
    </xf>
    <xf numFmtId="0" fontId="6" fillId="0" borderId="23" xfId="1" applyNumberFormat="1" applyFont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Fill="1" applyBorder="1" applyAlignment="1">
      <alignment horizontal="center" vertical="top"/>
    </xf>
    <xf numFmtId="37" fontId="6" fillId="0" borderId="24" xfId="1" applyFont="1" applyFill="1" applyBorder="1" applyAlignment="1">
      <alignment horizontal="center" vertical="top"/>
    </xf>
    <xf numFmtId="0" fontId="5" fillId="0" borderId="24" xfId="1" applyNumberFormat="1" applyFont="1" applyFill="1" applyBorder="1" applyAlignment="1">
      <alignment horizontal="center"/>
    </xf>
    <xf numFmtId="0" fontId="6" fillId="0" borderId="23" xfId="1" applyNumberFormat="1" applyFont="1" applyFill="1" applyBorder="1" applyAlignment="1">
      <alignment horizontal="center"/>
    </xf>
    <xf numFmtId="37" fontId="6" fillId="0" borderId="24" xfId="1" applyFont="1" applyBorder="1" applyAlignment="1">
      <alignment horizontal="center" vertical="center" wrapText="1"/>
    </xf>
    <xf numFmtId="168" fontId="5" fillId="0" borderId="17" xfId="6" applyNumberFormat="1" applyFont="1" applyBorder="1"/>
    <xf numFmtId="168" fontId="5" fillId="0" borderId="17" xfId="5" applyNumberFormat="1" applyFont="1" applyBorder="1"/>
    <xf numFmtId="168" fontId="5" fillId="0" borderId="17" xfId="5" applyNumberFormat="1" applyFont="1" applyFill="1" applyBorder="1"/>
    <xf numFmtId="168" fontId="6" fillId="0" borderId="27" xfId="5" applyNumberFormat="1" applyFont="1" applyFill="1" applyBorder="1"/>
    <xf numFmtId="37" fontId="6" fillId="0" borderId="29" xfId="1" applyFont="1" applyBorder="1" applyAlignment="1">
      <alignment horizontal="center" vertical="top" wrapText="1"/>
    </xf>
    <xf numFmtId="168" fontId="5" fillId="0" borderId="29" xfId="6" applyNumberFormat="1" applyFont="1" applyBorder="1"/>
    <xf numFmtId="168" fontId="5" fillId="0" borderId="29" xfId="5" applyNumberFormat="1" applyFont="1" applyBorder="1"/>
    <xf numFmtId="168" fontId="6" fillId="0" borderId="28" xfId="5" applyNumberFormat="1" applyFont="1" applyBorder="1"/>
    <xf numFmtId="37" fontId="6" fillId="0" borderId="30" xfId="1" applyFont="1" applyBorder="1" applyAlignment="1">
      <alignment horizontal="center" vertical="top"/>
    </xf>
    <xf numFmtId="168" fontId="5" fillId="0" borderId="30" xfId="6" applyNumberFormat="1" applyFont="1" applyBorder="1"/>
    <xf numFmtId="168" fontId="5" fillId="0" borderId="30" xfId="5" applyNumberFormat="1" applyFont="1" applyBorder="1"/>
    <xf numFmtId="168" fontId="6" fillId="0" borderId="26" xfId="5" applyNumberFormat="1" applyFont="1" applyBorder="1"/>
    <xf numFmtId="168" fontId="5" fillId="0" borderId="20" xfId="6" applyNumberFormat="1" applyFont="1" applyBorder="1"/>
    <xf numFmtId="168" fontId="5" fillId="0" borderId="20" xfId="5" applyNumberFormat="1" applyFont="1" applyBorder="1"/>
    <xf numFmtId="168" fontId="6" fillId="0" borderId="27" xfId="5" applyNumberFormat="1" applyFont="1" applyBorder="1"/>
    <xf numFmtId="168" fontId="6" fillId="0" borderId="32" xfId="5" applyNumberFormat="1" applyFont="1" applyBorder="1"/>
    <xf numFmtId="37" fontId="6" fillId="0" borderId="0" xfId="1" applyFont="1" applyBorder="1" applyAlignment="1">
      <alignment horizontal="center" vertical="top"/>
    </xf>
    <xf numFmtId="37" fontId="10" fillId="0" borderId="0" xfId="1" applyFont="1" applyFill="1" applyAlignment="1">
      <alignment horizontal="left" vertical="center" wrapText="1"/>
    </xf>
    <xf numFmtId="37" fontId="10" fillId="0" borderId="0" xfId="1" applyFont="1" applyAlignment="1">
      <alignment horizontal="left" vertical="center" wrapText="1"/>
    </xf>
    <xf numFmtId="37" fontId="10" fillId="0" borderId="0" xfId="1" applyFont="1" applyFill="1" applyAlignment="1">
      <alignment vertical="center" wrapText="1"/>
    </xf>
    <xf numFmtId="37" fontId="6" fillId="0" borderId="17" xfId="1" applyFont="1" applyBorder="1" applyAlignment="1">
      <alignment horizontal="center" vertical="top"/>
    </xf>
    <xf numFmtId="37" fontId="6" fillId="0" borderId="12" xfId="1" applyFont="1" applyBorder="1" applyAlignment="1">
      <alignment horizontal="center" vertical="top"/>
    </xf>
    <xf numFmtId="37" fontId="6" fillId="0" borderId="15" xfId="1" applyFont="1" applyBorder="1" applyAlignment="1">
      <alignment horizontal="center" vertical="center" wrapText="1"/>
    </xf>
    <xf numFmtId="37" fontId="6" fillId="0" borderId="14" xfId="1" applyFont="1" applyBorder="1" applyAlignment="1">
      <alignment horizontal="center" vertical="center" wrapText="1"/>
    </xf>
    <xf numFmtId="37" fontId="12" fillId="3" borderId="9" xfId="1" applyFont="1" applyFill="1" applyBorder="1" applyAlignment="1">
      <alignment horizontal="left" vertical="center"/>
    </xf>
    <xf numFmtId="37" fontId="12" fillId="3" borderId="10" xfId="1" applyFont="1" applyFill="1" applyBorder="1" applyAlignment="1">
      <alignment horizontal="left" vertical="center"/>
    </xf>
    <xf numFmtId="37" fontId="12" fillId="3" borderId="11" xfId="1" applyFont="1" applyFill="1" applyBorder="1" applyAlignment="1">
      <alignment horizontal="left" vertical="center"/>
    </xf>
    <xf numFmtId="37" fontId="1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7" fontId="6" fillId="0" borderId="22" xfId="1" applyFont="1" applyBorder="1" applyAlignment="1">
      <alignment horizontal="center" vertical="top"/>
    </xf>
    <xf numFmtId="37" fontId="6" fillId="0" borderId="16" xfId="1" applyFont="1" applyBorder="1" applyAlignment="1">
      <alignment horizontal="center" vertical="top"/>
    </xf>
    <xf numFmtId="37" fontId="5" fillId="2" borderId="0" xfId="1" applyFont="1" applyFill="1" applyAlignment="1">
      <alignment horizontal="left" vertical="top" wrapText="1"/>
    </xf>
    <xf numFmtId="37" fontId="6" fillId="0" borderId="20" xfId="1" applyFont="1" applyBorder="1" applyAlignment="1">
      <alignment horizontal="center" vertical="top"/>
    </xf>
    <xf numFmtId="37" fontId="6" fillId="0" borderId="13" xfId="1" applyFont="1" applyBorder="1" applyAlignment="1">
      <alignment horizontal="center" vertical="top"/>
    </xf>
    <xf numFmtId="37" fontId="6" fillId="0" borderId="15" xfId="1" applyFont="1" applyBorder="1" applyAlignment="1">
      <alignment horizontal="center"/>
    </xf>
    <xf numFmtId="37" fontId="6" fillId="0" borderId="14" xfId="1" applyFont="1" applyBorder="1" applyAlignment="1">
      <alignment horizontal="center"/>
    </xf>
    <xf numFmtId="37" fontId="6" fillId="0" borderId="17" xfId="1" applyFont="1" applyBorder="1" applyAlignment="1">
      <alignment horizontal="center" vertical="top" wrapText="1"/>
    </xf>
    <xf numFmtId="37" fontId="6" fillId="0" borderId="18" xfId="1" applyFont="1" applyBorder="1" applyAlignment="1">
      <alignment horizontal="center" vertical="top" wrapText="1"/>
    </xf>
    <xf numFmtId="37" fontId="6" fillId="0" borderId="15" xfId="1" applyFont="1" applyBorder="1" applyAlignment="1">
      <alignment horizontal="center" vertical="top"/>
    </xf>
    <xf numFmtId="37" fontId="6" fillId="0" borderId="14" xfId="1" applyFont="1" applyBorder="1" applyAlignment="1">
      <alignment horizontal="center" vertical="top"/>
    </xf>
    <xf numFmtId="37" fontId="6" fillId="0" borderId="17" xfId="1" applyFont="1" applyFill="1" applyBorder="1" applyAlignment="1">
      <alignment horizontal="center"/>
    </xf>
    <xf numFmtId="37" fontId="6" fillId="0" borderId="0" xfId="1" applyFont="1" applyFill="1" applyBorder="1" applyAlignment="1">
      <alignment horizontal="center"/>
    </xf>
    <xf numFmtId="37" fontId="6" fillId="0" borderId="12" xfId="1" applyFont="1" applyFill="1" applyBorder="1" applyAlignment="1">
      <alignment horizontal="center"/>
    </xf>
    <xf numFmtId="37" fontId="12" fillId="3" borderId="6" xfId="1" applyFont="1" applyFill="1" applyBorder="1" applyAlignment="1">
      <alignment horizontal="left" vertical="center"/>
    </xf>
    <xf numFmtId="37" fontId="12" fillId="3" borderId="7" xfId="1" applyFont="1" applyFill="1" applyBorder="1" applyAlignment="1">
      <alignment horizontal="left" vertical="center"/>
    </xf>
    <xf numFmtId="37" fontId="12" fillId="3" borderId="1" xfId="1" applyFont="1" applyFill="1" applyBorder="1" applyAlignment="1">
      <alignment horizontal="left" vertical="center"/>
    </xf>
    <xf numFmtId="37" fontId="6" fillId="0" borderId="24" xfId="1" applyFont="1" applyBorder="1" applyAlignment="1">
      <alignment horizontal="center" vertical="center" wrapText="1"/>
    </xf>
    <xf numFmtId="37" fontId="6" fillId="0" borderId="25" xfId="1" applyFont="1" applyBorder="1" applyAlignment="1">
      <alignment horizontal="center" vertical="center" wrapText="1"/>
    </xf>
    <xf numFmtId="37" fontId="6" fillId="0" borderId="2" xfId="1" applyFont="1" applyBorder="1" applyAlignment="1">
      <alignment horizontal="center" vertical="top"/>
    </xf>
    <xf numFmtId="37" fontId="6" fillId="0" borderId="24" xfId="1" applyFont="1" applyBorder="1" applyAlignment="1">
      <alignment horizontal="center" vertical="top"/>
    </xf>
    <xf numFmtId="37" fontId="6" fillId="0" borderId="25" xfId="1" applyFont="1" applyBorder="1" applyAlignment="1">
      <alignment horizontal="center" vertical="top"/>
    </xf>
    <xf numFmtId="37" fontId="6" fillId="0" borderId="30" xfId="1" applyFont="1" applyBorder="1" applyAlignment="1">
      <alignment horizontal="center" vertical="top"/>
    </xf>
    <xf numFmtId="37" fontId="6" fillId="0" borderId="31" xfId="1" applyFont="1" applyBorder="1" applyAlignment="1">
      <alignment horizontal="center" vertical="top"/>
    </xf>
    <xf numFmtId="37" fontId="10" fillId="0" borderId="0" xfId="1" applyFont="1" applyFill="1" applyBorder="1" applyAlignment="1">
      <alignment horizontal="left" vertical="center" wrapText="1"/>
    </xf>
    <xf numFmtId="37" fontId="6" fillId="0" borderId="2" xfId="1" applyFont="1" applyFill="1" applyBorder="1" applyAlignment="1">
      <alignment horizontal="center"/>
    </xf>
    <xf numFmtId="37" fontId="6" fillId="0" borderId="24" xfId="1" applyFont="1" applyBorder="1" applyAlignment="1">
      <alignment horizontal="center"/>
    </xf>
    <xf numFmtId="37" fontId="6" fillId="0" borderId="25" xfId="1" applyFont="1" applyBorder="1" applyAlignment="1">
      <alignment horizontal="center"/>
    </xf>
    <xf numFmtId="37" fontId="6" fillId="0" borderId="29" xfId="1" applyFont="1" applyBorder="1" applyAlignment="1">
      <alignment horizontal="center" vertical="top" wrapText="1"/>
    </xf>
    <xf numFmtId="37" fontId="6" fillId="0" borderId="19" xfId="1" applyFont="1" applyBorder="1" applyAlignment="1">
      <alignment horizontal="center" vertical="top" wrapText="1"/>
    </xf>
  </cellXfs>
  <cellStyles count="7">
    <cellStyle name="Comma" xfId="5" builtinId="3"/>
    <cellStyle name="Comma 2" xfId="3"/>
    <cellStyle name="Currency" xfId="6" builtinId="4"/>
    <cellStyle name="Normal" xfId="0" builtinId="0"/>
    <cellStyle name="Normal 2" xfId="1"/>
    <cellStyle name="Normal 3" xfId="4"/>
    <cellStyle name="Percent 2" xfId="2"/>
  </cellStyles>
  <dxfs count="0"/>
  <tableStyles count="0" defaultTableStyle="TableStyleMedium2" defaultPivotStyle="PivotStyleLight16"/>
  <colors>
    <mruColors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PREMIUMS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Assets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SALES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Inforce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Startup" Target="FACTBOOK/2014/FOREIGN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Summary"/>
      <sheetName val="Total Premiums"/>
      <sheetName val="Premium Table"/>
      <sheetName val="Life Prems to Disposable Income"/>
      <sheetName val="Growth and Marketshare by line"/>
      <sheetName val="Individual Life Ins. Premiums"/>
      <sheetName val="Total Premiums by Province"/>
      <sheetName val="Life Ins. Premiums by Province"/>
      <sheetName val="Annuity Premiums by Province"/>
      <sheetName val="Health Premiums by Province"/>
      <sheetName val="Health Prems by Prov - Insurers"/>
      <sheetName val="Health Prems by Prov - NPs"/>
      <sheetName val="Seg Fund by Prov and Type"/>
      <sheetName val="Hlth prems by Type"/>
      <sheetName val="Hlth prems by Type 10 YRS AGO"/>
      <sheetName val="Preliminary"/>
      <sheetName val="Prelim data"/>
      <sheetName val="prelim"/>
      <sheetName val="Premium Table - Insurers"/>
      <sheetName val="Premium Table - NP"/>
      <sheetName val="PREMIUMS_2014"/>
    </sheetNames>
    <sheetDataSet>
      <sheetData sheetId="0" refreshError="1"/>
      <sheetData sheetId="1" refreshError="1"/>
      <sheetData sheetId="2" refreshError="1"/>
      <sheetData sheetId="3">
        <row r="1">
          <cell r="J1">
            <v>2014</v>
          </cell>
        </row>
        <row r="8">
          <cell r="J8">
            <v>12145690.1</v>
          </cell>
        </row>
        <row r="14">
          <cell r="J14">
            <v>18113094.100000001</v>
          </cell>
        </row>
        <row r="20">
          <cell r="J20">
            <v>37549327.399999999</v>
          </cell>
        </row>
        <row r="26">
          <cell r="J26">
            <v>42527200.399999999</v>
          </cell>
        </row>
        <row r="37">
          <cell r="J37">
            <v>8783923.5</v>
          </cell>
        </row>
        <row r="43">
          <cell r="J43">
            <v>24443224.5</v>
          </cell>
        </row>
        <row r="48">
          <cell r="J48">
            <v>85083519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Key Stats"/>
      <sheetName val="Grand Totals"/>
      <sheetName val="Summary"/>
      <sheetName val="Total Assets in Cda"/>
      <sheetName val="Total Asset History"/>
      <sheetName val="Total Asset History - Insurers"/>
      <sheetName val="Total Asset History - NP"/>
      <sheetName val="U.S. Company Overinvestment"/>
      <sheetName val="Asset By Type Chart"/>
      <sheetName val="Assets by region"/>
      <sheetName val="Liabilities and Equity"/>
      <sheetName val="Liabilities &amp; Equity - Insurers"/>
      <sheetName val="Liabilities &amp; Equity - NP"/>
      <sheetName val="Gross Actuarial Liabilities"/>
      <sheetName val="Total Actuarial Liabilities"/>
      <sheetName val="Act'l Liab history"/>
      <sheetName val="Act'l Liab history - Insurers"/>
      <sheetName val="Act'l Liab history - NP"/>
      <sheetName val="Assets by line"/>
      <sheetName val="Seg Funds in Cda"/>
      <sheetName val="SF Asset History"/>
      <sheetName val="SF Asset History - Insurers"/>
      <sheetName val="SF Asset History - NP"/>
      <sheetName val="SF Market share"/>
      <sheetName val="Historical SFs"/>
      <sheetName val="Mortgage Loans by Type"/>
      <sheetName val="Insurers Share"/>
    </sheetNames>
    <sheetDataSet>
      <sheetData sheetId="0"/>
      <sheetData sheetId="1"/>
      <sheetData sheetId="2"/>
      <sheetData sheetId="3">
        <row r="2">
          <cell r="H2">
            <v>2014</v>
          </cell>
        </row>
      </sheetData>
      <sheetData sheetId="4">
        <row r="11">
          <cell r="E11">
            <v>721174</v>
          </cell>
        </row>
        <row r="23">
          <cell r="G23">
            <v>0.35912969685540519</v>
          </cell>
        </row>
        <row r="25">
          <cell r="G25">
            <v>0.15059056482901492</v>
          </cell>
        </row>
        <row r="27">
          <cell r="G27">
            <v>0.25449198113076732</v>
          </cell>
        </row>
      </sheetData>
      <sheetData sheetId="5"/>
      <sheetData sheetId="6">
        <row r="15">
          <cell r="Y15">
            <v>3908</v>
          </cell>
        </row>
      </sheetData>
      <sheetData sheetId="7">
        <row r="15">
          <cell r="Y15">
            <v>92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3">
          <cell r="D13">
            <v>272770</v>
          </cell>
        </row>
        <row r="28">
          <cell r="D28">
            <v>35834</v>
          </cell>
        </row>
      </sheetData>
      <sheetData sheetId="21">
        <row r="6">
          <cell r="I6">
            <v>2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Sales by Type"/>
      <sheetName val="Policies Sold in Cda"/>
      <sheetName val="Life Ins. Sales by Province"/>
      <sheetName val="Policies and certs sold by Prov"/>
      <sheetName val="New IL Sales"/>
      <sheetName val="Historical table"/>
      <sheetName val="Historical table Life cos"/>
      <sheetName val="Historical table Frats"/>
    </sheetNames>
    <sheetDataSet>
      <sheetData sheetId="0"/>
      <sheetData sheetId="1">
        <row r="1">
          <cell r="G1">
            <v>2014</v>
          </cell>
        </row>
        <row r="12">
          <cell r="D12">
            <v>221480</v>
          </cell>
          <cell r="E12">
            <v>96480</v>
          </cell>
          <cell r="F12">
            <v>317960</v>
          </cell>
        </row>
      </sheetData>
      <sheetData sheetId="2">
        <row r="12">
          <cell r="D12">
            <v>692267</v>
          </cell>
        </row>
        <row r="35">
          <cell r="D35">
            <v>319900</v>
          </cell>
        </row>
      </sheetData>
      <sheetData sheetId="3">
        <row r="1">
          <cell r="T1" t="str">
            <v>check</v>
          </cell>
        </row>
      </sheetData>
      <sheetData sheetId="4">
        <row r="54">
          <cell r="D54">
            <v>249400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Life Ins. Inforce in Cda"/>
      <sheetName val="Number of Persons Insured"/>
      <sheetName val="Life Ins. Inforce by Type"/>
      <sheetName val="Historical Table"/>
      <sheetName val="Historical Table - Insurers"/>
      <sheetName val="Historical Table - NP"/>
      <sheetName val="Individual Life by Plan Type"/>
      <sheetName val="Individual Life by Type"/>
      <sheetName val="Group Life Inforce by Type"/>
      <sheetName val="Cdns with protection"/>
      <sheetName val="Average Life Insurance"/>
      <sheetName val="Life Inforce by Province "/>
      <sheetName val="Policies &amp; Certificatesby Prov"/>
      <sheetName val="Inforce Growth"/>
      <sheetName val="Aver.Life Inforce per Household"/>
      <sheetName val="Avg house by type"/>
    </sheetNames>
    <sheetDataSet>
      <sheetData sheetId="0"/>
      <sheetData sheetId="1">
        <row r="1">
          <cell r="G1">
            <v>2014</v>
          </cell>
        </row>
      </sheetData>
      <sheetData sheetId="2">
        <row r="12">
          <cell r="D12">
            <v>13849571</v>
          </cell>
        </row>
      </sheetData>
      <sheetData sheetId="3">
        <row r="11">
          <cell r="D11">
            <v>2471899287</v>
          </cell>
        </row>
        <row r="12">
          <cell r="D12">
            <v>2471899</v>
          </cell>
          <cell r="E12">
            <v>1723593</v>
          </cell>
          <cell r="F12">
            <v>4195492</v>
          </cell>
        </row>
      </sheetData>
      <sheetData sheetId="4"/>
      <sheetData sheetId="5"/>
      <sheetData sheetId="6"/>
      <sheetData sheetId="7">
        <row r="6">
          <cell r="G6">
            <v>321841</v>
          </cell>
        </row>
      </sheetData>
      <sheetData sheetId="8">
        <row r="11">
          <cell r="D11">
            <v>462361</v>
          </cell>
        </row>
      </sheetData>
      <sheetData sheetId="9">
        <row r="11">
          <cell r="D11">
            <v>1056505802</v>
          </cell>
        </row>
      </sheetData>
      <sheetData sheetId="10">
        <row r="13">
          <cell r="N13">
            <v>21662.5</v>
          </cell>
        </row>
      </sheetData>
      <sheetData sheetId="11">
        <row r="9">
          <cell r="D9">
            <v>35702.699999999997</v>
          </cell>
        </row>
      </sheetData>
      <sheetData sheetId="12"/>
      <sheetData sheetId="13"/>
      <sheetData sheetId="14"/>
      <sheetData sheetId="15">
        <row r="6">
          <cell r="G6">
            <v>0.76</v>
          </cell>
        </row>
      </sheetData>
      <sheetData sheetId="16">
        <row r="7">
          <cell r="M7">
            <v>161000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Stats"/>
      <sheetName val="Fed&amp;Prov Cos; Branch &amp; Sub "/>
      <sheetName val="Growth"/>
      <sheetName val="By Region"/>
      <sheetName val="IFRS History Table"/>
      <sheetName val="IFRS History Table Insurers"/>
      <sheetName val="IFRS History Table NPs"/>
      <sheetName val="Worldwide"/>
      <sheetName val="Worldwide - Insurers"/>
      <sheetName val="Worldwide - NPs"/>
      <sheetName val="Chart"/>
      <sheetName val="RC Assets"/>
      <sheetName val="CGAAP History Table"/>
      <sheetName val="Co data"/>
      <sheetName val="Operations"/>
      <sheetName val="Preliminary data"/>
    </sheetNames>
    <sheetDataSet>
      <sheetData sheetId="0"/>
      <sheetData sheetId="1">
        <row r="7">
          <cell r="E7" t="str">
            <v>(Note: Cdn$1.03 to $1.03 in 2014 
So positive impact on Foreign ops)</v>
          </cell>
        </row>
        <row r="11">
          <cell r="G11">
            <v>61589</v>
          </cell>
        </row>
        <row r="12">
          <cell r="G12">
            <v>0.45356064511377864</v>
          </cell>
        </row>
      </sheetData>
      <sheetData sheetId="2">
        <row r="1">
          <cell r="H1">
            <v>2014</v>
          </cell>
        </row>
      </sheetData>
      <sheetData sheetId="3">
        <row r="5">
          <cell r="D5">
            <v>88488</v>
          </cell>
        </row>
      </sheetData>
      <sheetData sheetId="4"/>
      <sheetData sheetId="5"/>
      <sheetData sheetId="6"/>
      <sheetData sheetId="7">
        <row r="7">
          <cell r="D7">
            <v>37039772</v>
          </cell>
        </row>
      </sheetData>
      <sheetData sheetId="8">
        <row r="7">
          <cell r="D7">
            <v>34731669</v>
          </cell>
        </row>
      </sheetData>
      <sheetData sheetId="9">
        <row r="7">
          <cell r="D7">
            <v>473406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9"/>
  <sheetViews>
    <sheetView tabSelected="1" zoomScale="90" zoomScaleNormal="90" workbookViewId="0"/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67</v>
      </c>
      <c r="B1" s="2"/>
      <c r="C1" s="2"/>
      <c r="D1" s="2"/>
      <c r="E1" s="2"/>
      <c r="F1" s="2"/>
      <c r="G1" s="2"/>
    </row>
    <row r="2" spans="1:18" ht="45.75" customHeight="1">
      <c r="A2" s="150" t="s">
        <v>32</v>
      </c>
      <c r="B2" s="150"/>
      <c r="C2" s="150"/>
      <c r="D2" s="150"/>
      <c r="E2" s="150"/>
      <c r="F2" s="150"/>
      <c r="G2" s="150"/>
    </row>
    <row r="4" spans="1:18" ht="27" customHeight="1">
      <c r="A4" s="143" t="s">
        <v>75</v>
      </c>
      <c r="B4" s="144"/>
      <c r="C4" s="144"/>
      <c r="D4" s="144"/>
      <c r="E4" s="144"/>
      <c r="F4" s="144"/>
      <c r="G4" s="145"/>
    </row>
    <row r="5" spans="1:18" ht="15">
      <c r="A5" s="46"/>
      <c r="B5" s="160" t="s">
        <v>20</v>
      </c>
      <c r="C5" s="160"/>
      <c r="D5" s="160"/>
      <c r="E5" s="159" t="s">
        <v>76</v>
      </c>
      <c r="F5" s="160"/>
      <c r="G5" s="161"/>
    </row>
    <row r="6" spans="1:18" ht="15">
      <c r="A6" s="47" t="s">
        <v>2</v>
      </c>
      <c r="B6" s="4" t="s">
        <v>0</v>
      </c>
      <c r="C6" s="4" t="s">
        <v>1</v>
      </c>
      <c r="D6" s="4" t="s">
        <v>3</v>
      </c>
      <c r="E6" s="67" t="s">
        <v>0</v>
      </c>
      <c r="F6" s="4" t="s">
        <v>1</v>
      </c>
      <c r="G6" s="31" t="s">
        <v>3</v>
      </c>
    </row>
    <row r="7" spans="1:18" ht="15">
      <c r="A7" s="48"/>
      <c r="B7" s="6"/>
      <c r="C7" s="6"/>
      <c r="D7" s="6"/>
      <c r="E7" s="68"/>
      <c r="F7" s="6"/>
      <c r="G7" s="32"/>
    </row>
    <row r="8" spans="1:18">
      <c r="A8" s="49">
        <v>1960</v>
      </c>
      <c r="B8" s="8">
        <v>32128</v>
      </c>
      <c r="C8" s="8">
        <v>14739</v>
      </c>
      <c r="D8" s="8">
        <v>46867</v>
      </c>
      <c r="E8" s="69">
        <v>4576</v>
      </c>
      <c r="F8" s="8">
        <v>1553</v>
      </c>
      <c r="G8" s="33">
        <v>6129</v>
      </c>
      <c r="K8" s="9"/>
      <c r="L8" s="9"/>
      <c r="M8" s="9"/>
      <c r="N8" s="9"/>
      <c r="O8" s="9"/>
      <c r="P8" s="9"/>
      <c r="Q8" s="9"/>
      <c r="R8" s="9"/>
    </row>
    <row r="9" spans="1:18">
      <c r="A9" s="49">
        <v>1970</v>
      </c>
      <c r="B9" s="10">
        <v>62845</v>
      </c>
      <c r="C9" s="10">
        <v>55977</v>
      </c>
      <c r="D9" s="10">
        <v>118822</v>
      </c>
      <c r="E9" s="70">
        <v>9024</v>
      </c>
      <c r="F9" s="10">
        <v>5223</v>
      </c>
      <c r="G9" s="34">
        <v>14247</v>
      </c>
      <c r="K9" s="9"/>
      <c r="L9" s="9"/>
      <c r="M9" s="9"/>
      <c r="N9" s="9"/>
      <c r="O9" s="9"/>
      <c r="P9" s="9"/>
      <c r="Q9" s="9"/>
      <c r="R9" s="9"/>
    </row>
    <row r="10" spans="1:18">
      <c r="A10" s="49">
        <v>1980</v>
      </c>
      <c r="B10" s="10">
        <v>177915</v>
      </c>
      <c r="C10" s="10">
        <v>253279</v>
      </c>
      <c r="D10" s="10">
        <v>431194</v>
      </c>
      <c r="E10" s="70">
        <v>37764</v>
      </c>
      <c r="F10" s="10">
        <v>26036</v>
      </c>
      <c r="G10" s="34">
        <v>63800</v>
      </c>
      <c r="K10" s="9"/>
      <c r="L10" s="9"/>
      <c r="M10" s="9"/>
      <c r="N10" s="9"/>
      <c r="O10" s="9"/>
      <c r="P10" s="9"/>
      <c r="Q10" s="9"/>
      <c r="R10" s="9"/>
    </row>
    <row r="11" spans="1:18">
      <c r="A11" s="49">
        <v>1990</v>
      </c>
      <c r="B11" s="10">
        <v>559893</v>
      </c>
      <c r="C11" s="10">
        <v>597502</v>
      </c>
      <c r="D11" s="10">
        <v>1157395</v>
      </c>
      <c r="E11" s="70">
        <v>97937</v>
      </c>
      <c r="F11" s="10">
        <v>58755</v>
      </c>
      <c r="G11" s="34">
        <v>156692</v>
      </c>
      <c r="K11" s="9"/>
      <c r="L11" s="9"/>
      <c r="M11" s="9"/>
      <c r="N11" s="9"/>
      <c r="O11" s="9"/>
      <c r="P11" s="9"/>
      <c r="Q11" s="9"/>
      <c r="R11" s="9"/>
    </row>
    <row r="12" spans="1:18">
      <c r="A12" s="49">
        <v>2000</v>
      </c>
      <c r="B12" s="10">
        <v>1068471</v>
      </c>
      <c r="C12" s="10">
        <v>1019446</v>
      </c>
      <c r="D12" s="10">
        <v>2087917</v>
      </c>
      <c r="E12" s="70">
        <v>133895</v>
      </c>
      <c r="F12" s="10">
        <v>109648</v>
      </c>
      <c r="G12" s="34">
        <v>243543</v>
      </c>
      <c r="K12" s="9"/>
      <c r="L12" s="9"/>
      <c r="M12" s="9"/>
      <c r="N12" s="9"/>
      <c r="O12" s="9"/>
      <c r="P12" s="9"/>
      <c r="Q12" s="9"/>
      <c r="R12" s="9"/>
    </row>
    <row r="13" spans="1:18">
      <c r="A13" s="49"/>
      <c r="B13" s="10"/>
      <c r="C13" s="10"/>
      <c r="D13" s="10"/>
      <c r="E13" s="70"/>
      <c r="F13" s="10"/>
      <c r="G13" s="34"/>
      <c r="K13" s="9"/>
      <c r="L13" s="9"/>
      <c r="M13" s="9"/>
      <c r="N13" s="9"/>
      <c r="O13" s="9"/>
      <c r="P13" s="9"/>
      <c r="Q13" s="9"/>
      <c r="R13" s="9"/>
    </row>
    <row r="14" spans="1:18">
      <c r="A14" s="49">
        <v>2008</v>
      </c>
      <c r="B14" s="10">
        <v>1845782</v>
      </c>
      <c r="C14" s="10">
        <v>1510154</v>
      </c>
      <c r="D14" s="10">
        <v>3355936</v>
      </c>
      <c r="E14" s="70">
        <v>195749</v>
      </c>
      <c r="F14" s="10">
        <v>111811</v>
      </c>
      <c r="G14" s="34">
        <v>307560</v>
      </c>
      <c r="K14" s="9"/>
      <c r="L14" s="9"/>
      <c r="M14" s="9"/>
      <c r="N14" s="9"/>
      <c r="O14" s="9"/>
      <c r="P14" s="9"/>
      <c r="Q14" s="9"/>
      <c r="R14" s="9"/>
    </row>
    <row r="15" spans="1:18">
      <c r="A15" s="49">
        <v>2009</v>
      </c>
      <c r="B15" s="10">
        <v>1944269</v>
      </c>
      <c r="C15" s="10">
        <v>1547722</v>
      </c>
      <c r="D15" s="10">
        <v>3491991</v>
      </c>
      <c r="E15" s="70">
        <v>207428</v>
      </c>
      <c r="F15" s="10">
        <v>105923</v>
      </c>
      <c r="G15" s="34">
        <v>313351</v>
      </c>
      <c r="K15" s="9"/>
      <c r="L15" s="9"/>
      <c r="M15" s="9"/>
      <c r="N15" s="9"/>
      <c r="O15" s="9"/>
      <c r="P15" s="9"/>
      <c r="Q15" s="9"/>
      <c r="R15" s="9"/>
    </row>
    <row r="16" spans="1:18">
      <c r="A16" s="49">
        <v>2010</v>
      </c>
      <c r="B16" s="10">
        <v>2053840</v>
      </c>
      <c r="C16" s="10">
        <v>1572720</v>
      </c>
      <c r="D16" s="10">
        <v>3626560</v>
      </c>
      <c r="E16" s="70">
        <v>216354</v>
      </c>
      <c r="F16" s="10">
        <v>115429</v>
      </c>
      <c r="G16" s="34">
        <v>331783</v>
      </c>
      <c r="K16" s="9"/>
      <c r="L16" s="9"/>
      <c r="M16" s="9"/>
      <c r="N16" s="9"/>
      <c r="O16" s="9"/>
      <c r="P16" s="9"/>
      <c r="Q16" s="9"/>
      <c r="R16" s="9"/>
    </row>
    <row r="17" spans="1:18">
      <c r="A17" s="49">
        <v>2011</v>
      </c>
      <c r="B17" s="10">
        <v>2157720</v>
      </c>
      <c r="C17" s="10">
        <v>1633015</v>
      </c>
      <c r="D17" s="10">
        <v>3790735</v>
      </c>
      <c r="E17" s="70">
        <v>219254</v>
      </c>
      <c r="F17" s="10">
        <v>116234</v>
      </c>
      <c r="G17" s="34">
        <v>335488</v>
      </c>
      <c r="K17" s="9"/>
      <c r="L17" s="9"/>
      <c r="M17" s="9"/>
      <c r="N17" s="9"/>
      <c r="O17" s="9"/>
      <c r="P17" s="9"/>
      <c r="Q17" s="9"/>
      <c r="R17" s="9"/>
    </row>
    <row r="18" spans="1:18">
      <c r="A18" s="49">
        <v>2012</v>
      </c>
      <c r="B18" s="10">
        <v>2268916</v>
      </c>
      <c r="C18" s="10">
        <v>1654470</v>
      </c>
      <c r="D18" s="10">
        <v>3923386</v>
      </c>
      <c r="E18" s="70">
        <v>229685</v>
      </c>
      <c r="F18" s="10">
        <v>93937</v>
      </c>
      <c r="G18" s="34">
        <v>323622</v>
      </c>
      <c r="K18" s="9"/>
      <c r="L18" s="9"/>
      <c r="M18" s="9"/>
      <c r="N18" s="9"/>
      <c r="O18" s="9"/>
      <c r="P18" s="9"/>
      <c r="Q18" s="9"/>
      <c r="R18" s="9"/>
    </row>
    <row r="19" spans="1:18">
      <c r="A19" s="49"/>
      <c r="B19" s="10"/>
      <c r="C19" s="10"/>
      <c r="D19" s="10"/>
      <c r="E19" s="70"/>
      <c r="F19" s="10"/>
      <c r="G19" s="34"/>
      <c r="K19" s="9"/>
      <c r="L19" s="9"/>
      <c r="M19" s="9"/>
      <c r="N19" s="9"/>
      <c r="O19" s="9"/>
      <c r="P19" s="9"/>
      <c r="Q19" s="9"/>
      <c r="R19" s="9"/>
    </row>
    <row r="20" spans="1:18">
      <c r="A20" s="49">
        <v>2013</v>
      </c>
      <c r="B20" s="10">
        <v>2370425</v>
      </c>
      <c r="C20" s="10">
        <v>1689450</v>
      </c>
      <c r="D20" s="10">
        <v>4059875</v>
      </c>
      <c r="E20" s="70">
        <v>222129</v>
      </c>
      <c r="F20" s="10">
        <v>119305</v>
      </c>
      <c r="G20" s="34">
        <v>341434</v>
      </c>
      <c r="K20" s="9"/>
      <c r="L20" s="9"/>
      <c r="M20" s="9"/>
      <c r="N20" s="9"/>
      <c r="O20" s="9"/>
      <c r="P20" s="9"/>
      <c r="Q20" s="9"/>
      <c r="R20" s="9"/>
    </row>
    <row r="21" spans="1:18">
      <c r="A21" s="49">
        <v>2014</v>
      </c>
      <c r="B21" s="10">
        <v>2471899</v>
      </c>
      <c r="C21" s="10">
        <v>1723593</v>
      </c>
      <c r="D21" s="10">
        <v>4195492</v>
      </c>
      <c r="E21" s="70">
        <v>221480</v>
      </c>
      <c r="F21" s="10">
        <v>96480</v>
      </c>
      <c r="G21" s="34">
        <v>317960</v>
      </c>
      <c r="K21" s="9"/>
      <c r="L21" s="9"/>
      <c r="M21" s="9"/>
      <c r="N21" s="9"/>
      <c r="O21" s="9"/>
      <c r="P21" s="9"/>
      <c r="Q21" s="9"/>
      <c r="R21" s="9"/>
    </row>
    <row r="22" spans="1:18">
      <c r="A22" s="49">
        <v>2015</v>
      </c>
      <c r="B22" s="10">
        <v>2588964</v>
      </c>
      <c r="C22" s="10">
        <v>1736855</v>
      </c>
      <c r="D22" s="10">
        <v>4325819</v>
      </c>
      <c r="E22" s="71">
        <v>243314</v>
      </c>
      <c r="F22" s="11">
        <v>88275</v>
      </c>
      <c r="G22" s="35">
        <v>331589</v>
      </c>
      <c r="K22" s="9"/>
      <c r="L22" s="9"/>
      <c r="M22" s="9"/>
      <c r="N22" s="9"/>
      <c r="O22" s="9"/>
      <c r="P22" s="9"/>
      <c r="Q22" s="9"/>
      <c r="R22" s="9"/>
    </row>
    <row r="23" spans="1:18">
      <c r="A23" s="49">
        <v>2016</v>
      </c>
      <c r="B23" s="10">
        <v>2722970</v>
      </c>
      <c r="C23" s="10">
        <v>1770884</v>
      </c>
      <c r="D23" s="10">
        <v>4493854</v>
      </c>
      <c r="E23" s="71">
        <v>263669</v>
      </c>
      <c r="F23" s="11">
        <v>102697</v>
      </c>
      <c r="G23" s="35">
        <v>366366</v>
      </c>
      <c r="K23" s="9"/>
      <c r="L23" s="9"/>
      <c r="M23" s="9"/>
      <c r="N23" s="9"/>
      <c r="O23" s="9"/>
      <c r="P23" s="9"/>
      <c r="Q23" s="9"/>
      <c r="R23" s="9"/>
    </row>
    <row r="24" spans="1:18">
      <c r="A24" s="49">
        <v>2017</v>
      </c>
      <c r="B24" s="10">
        <v>2853541</v>
      </c>
      <c r="C24" s="10">
        <v>1830378</v>
      </c>
      <c r="D24" s="10">
        <v>4683919</v>
      </c>
      <c r="E24" s="71">
        <v>263704</v>
      </c>
      <c r="F24" s="11">
        <v>128269</v>
      </c>
      <c r="G24" s="35">
        <v>391973</v>
      </c>
      <c r="K24" s="9"/>
      <c r="L24" s="9"/>
      <c r="M24" s="9"/>
      <c r="N24" s="9"/>
      <c r="O24" s="9"/>
      <c r="P24" s="9"/>
      <c r="Q24" s="9"/>
      <c r="R24" s="9"/>
    </row>
    <row r="25" spans="1:18">
      <c r="A25" s="49"/>
      <c r="B25" s="10"/>
      <c r="C25" s="10"/>
      <c r="D25" s="10"/>
      <c r="E25" s="71"/>
      <c r="F25" s="11"/>
      <c r="G25" s="35"/>
      <c r="K25" s="9"/>
      <c r="L25" s="9"/>
      <c r="M25" s="9"/>
      <c r="N25" s="9"/>
      <c r="O25" s="9"/>
      <c r="P25" s="9"/>
      <c r="Q25" s="9"/>
      <c r="R25" s="9"/>
    </row>
    <row r="26" spans="1:18" ht="15">
      <c r="A26" s="50">
        <v>2018</v>
      </c>
      <c r="B26" s="36">
        <v>2987323</v>
      </c>
      <c r="C26" s="36">
        <v>1819192</v>
      </c>
      <c r="D26" s="36">
        <v>4806515</v>
      </c>
      <c r="E26" s="72">
        <v>260221</v>
      </c>
      <c r="F26" s="37">
        <v>102622</v>
      </c>
      <c r="G26" s="38">
        <v>362843</v>
      </c>
    </row>
    <row r="27" spans="1:18" s="59" customFormat="1" ht="15.75" customHeight="1">
      <c r="A27" s="57" t="s">
        <v>33</v>
      </c>
    </row>
    <row r="28" spans="1:18" ht="15.75" customHeight="1"/>
    <row r="29" spans="1:18" ht="15.75" customHeight="1"/>
    <row r="30" spans="1:18" ht="27" customHeight="1">
      <c r="A30" s="143" t="s">
        <v>27</v>
      </c>
      <c r="B30" s="144"/>
      <c r="C30" s="144"/>
      <c r="D30" s="144"/>
      <c r="E30" s="144"/>
      <c r="F30" s="144"/>
      <c r="G30" s="145"/>
    </row>
    <row r="31" spans="1:18" ht="15">
      <c r="A31" s="153" t="s">
        <v>2</v>
      </c>
      <c r="B31" s="135" t="s">
        <v>23</v>
      </c>
      <c r="C31" s="135"/>
      <c r="D31" s="155" t="s">
        <v>83</v>
      </c>
      <c r="E31" s="139" t="s">
        <v>22</v>
      </c>
      <c r="F31" s="151"/>
      <c r="G31" s="140" t="s">
        <v>3</v>
      </c>
    </row>
    <row r="32" spans="1:18" s="13" customFormat="1" ht="17.25">
      <c r="A32" s="154"/>
      <c r="B32" s="12" t="s">
        <v>21</v>
      </c>
      <c r="C32" s="12" t="s">
        <v>84</v>
      </c>
      <c r="D32" s="156"/>
      <c r="E32" s="80" t="s">
        <v>24</v>
      </c>
      <c r="F32" s="73" t="s">
        <v>85</v>
      </c>
      <c r="G32" s="152"/>
    </row>
    <row r="33" spans="1:23" s="13" customFormat="1" ht="15">
      <c r="A33" s="51"/>
      <c r="B33" s="14"/>
      <c r="C33" s="14"/>
      <c r="D33" s="78"/>
      <c r="E33" s="78"/>
      <c r="F33" s="74"/>
      <c r="G33" s="39"/>
    </row>
    <row r="34" spans="1:23" s="13" customFormat="1">
      <c r="A34" s="49">
        <v>1960</v>
      </c>
      <c r="B34" s="8">
        <v>196</v>
      </c>
      <c r="C34" s="8">
        <v>291</v>
      </c>
      <c r="D34" s="69">
        <v>75</v>
      </c>
      <c r="E34" s="69">
        <v>129</v>
      </c>
      <c r="F34" s="75">
        <v>0</v>
      </c>
      <c r="G34" s="33">
        <v>691</v>
      </c>
      <c r="I34" s="3"/>
      <c r="J34" s="3"/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49">
        <v>1970</v>
      </c>
      <c r="B35" s="10">
        <v>453</v>
      </c>
      <c r="C35" s="10">
        <v>604</v>
      </c>
      <c r="D35" s="70">
        <v>260</v>
      </c>
      <c r="E35" s="70">
        <v>296</v>
      </c>
      <c r="F35" s="76">
        <v>0</v>
      </c>
      <c r="G35" s="34">
        <v>1613</v>
      </c>
      <c r="I35" s="3"/>
      <c r="J35" s="3"/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49">
        <v>1980</v>
      </c>
      <c r="B36" s="10">
        <v>1082</v>
      </c>
      <c r="C36" s="10">
        <v>1338</v>
      </c>
      <c r="D36" s="70">
        <v>1620</v>
      </c>
      <c r="E36" s="70">
        <v>1589</v>
      </c>
      <c r="F36" s="76">
        <v>46</v>
      </c>
      <c r="G36" s="34">
        <v>5675</v>
      </c>
      <c r="I36" s="3"/>
      <c r="J36" s="3"/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49">
        <v>1990</v>
      </c>
      <c r="B37" s="10">
        <v>2083</v>
      </c>
      <c r="C37" s="10">
        <v>2488</v>
      </c>
      <c r="D37" s="70">
        <v>9840</v>
      </c>
      <c r="E37" s="70">
        <v>4341</v>
      </c>
      <c r="F37" s="76">
        <v>1644</v>
      </c>
      <c r="G37" s="34">
        <v>20396</v>
      </c>
      <c r="I37" s="3"/>
      <c r="J37" s="3"/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 s="13" customFormat="1">
      <c r="A38" s="49">
        <v>2000</v>
      </c>
      <c r="B38" s="10">
        <v>3564</v>
      </c>
      <c r="C38" s="10">
        <v>3395</v>
      </c>
      <c r="D38" s="70">
        <v>24214</v>
      </c>
      <c r="E38" s="70">
        <v>9295</v>
      </c>
      <c r="F38" s="76">
        <v>6172</v>
      </c>
      <c r="G38" s="34">
        <v>46640</v>
      </c>
      <c r="I38" s="3"/>
      <c r="J38" s="3"/>
      <c r="K38" s="3"/>
      <c r="L38" s="3"/>
      <c r="M38" s="3"/>
      <c r="N38" s="3"/>
      <c r="O38" s="3"/>
      <c r="P38" s="3"/>
      <c r="Q38" s="9"/>
      <c r="R38" s="9"/>
      <c r="S38" s="9"/>
      <c r="T38" s="9"/>
      <c r="U38" s="9"/>
      <c r="V38" s="9"/>
      <c r="W38" s="9"/>
    </row>
    <row r="39" spans="1:23">
      <c r="A39" s="49"/>
      <c r="B39" s="10"/>
      <c r="C39" s="10"/>
      <c r="D39" s="70"/>
      <c r="E39" s="70"/>
      <c r="F39" s="76"/>
      <c r="G39" s="34"/>
      <c r="Q39" s="9"/>
      <c r="R39" s="9"/>
      <c r="S39" s="9"/>
      <c r="T39" s="9"/>
      <c r="U39" s="9"/>
      <c r="V39" s="9"/>
      <c r="W39" s="9"/>
    </row>
    <row r="40" spans="1:23">
      <c r="A40" s="49">
        <v>2008</v>
      </c>
      <c r="B40" s="10">
        <v>5291</v>
      </c>
      <c r="C40" s="10">
        <v>4759</v>
      </c>
      <c r="D40" s="70">
        <v>27653</v>
      </c>
      <c r="E40" s="70">
        <v>13722</v>
      </c>
      <c r="F40" s="76">
        <v>11244</v>
      </c>
      <c r="G40" s="34">
        <v>62669</v>
      </c>
      <c r="Q40" s="9"/>
      <c r="R40" s="9"/>
      <c r="S40" s="9"/>
      <c r="T40" s="9"/>
      <c r="U40" s="9"/>
      <c r="V40" s="9"/>
      <c r="W40" s="9"/>
    </row>
    <row r="41" spans="1:23">
      <c r="A41" s="49">
        <v>2009</v>
      </c>
      <c r="B41" s="10">
        <v>5499</v>
      </c>
      <c r="C41" s="10">
        <v>5007</v>
      </c>
      <c r="D41" s="70">
        <v>26524</v>
      </c>
      <c r="E41" s="70">
        <v>14061</v>
      </c>
      <c r="F41" s="76">
        <v>11741</v>
      </c>
      <c r="G41" s="34">
        <v>62832</v>
      </c>
      <c r="Q41" s="9"/>
      <c r="R41" s="9"/>
      <c r="S41" s="9"/>
      <c r="T41" s="9"/>
      <c r="U41" s="9"/>
      <c r="V41" s="9"/>
      <c r="W41" s="9"/>
    </row>
    <row r="42" spans="1:23">
      <c r="A42" s="49">
        <v>2010</v>
      </c>
      <c r="B42" s="10">
        <v>5505</v>
      </c>
      <c r="C42" s="10">
        <v>4369</v>
      </c>
      <c r="D42" s="70">
        <v>32120</v>
      </c>
      <c r="E42" s="70">
        <v>14442</v>
      </c>
      <c r="F42" s="76">
        <v>11995</v>
      </c>
      <c r="G42" s="34">
        <v>68431</v>
      </c>
      <c r="Q42" s="9"/>
      <c r="R42" s="9"/>
      <c r="S42" s="9"/>
      <c r="T42" s="9"/>
      <c r="U42" s="9"/>
      <c r="V42" s="9"/>
      <c r="W42" s="9"/>
    </row>
    <row r="43" spans="1:23">
      <c r="A43" s="49">
        <v>2011</v>
      </c>
      <c r="B43" s="10">
        <v>5638</v>
      </c>
      <c r="C43" s="10">
        <v>4474</v>
      </c>
      <c r="D43" s="70">
        <v>30923</v>
      </c>
      <c r="E43" s="70">
        <v>14649</v>
      </c>
      <c r="F43" s="76">
        <v>12367</v>
      </c>
      <c r="G43" s="34">
        <v>68051</v>
      </c>
      <c r="Q43" s="9"/>
      <c r="R43" s="9"/>
      <c r="S43" s="9"/>
      <c r="T43" s="9"/>
      <c r="U43" s="9"/>
      <c r="V43" s="9"/>
      <c r="W43" s="9"/>
    </row>
    <row r="44" spans="1:23">
      <c r="A44" s="49">
        <v>2012</v>
      </c>
      <c r="B44" s="10">
        <v>5895</v>
      </c>
      <c r="C44" s="10">
        <v>4222</v>
      </c>
      <c r="D44" s="70">
        <v>32858</v>
      </c>
      <c r="E44" s="70">
        <v>15401</v>
      </c>
      <c r="F44" s="76">
        <v>12736</v>
      </c>
      <c r="G44" s="34">
        <v>71112</v>
      </c>
      <c r="Q44" s="9"/>
      <c r="R44" s="9"/>
      <c r="S44" s="9"/>
      <c r="T44" s="9"/>
      <c r="U44" s="9"/>
      <c r="V44" s="9"/>
      <c r="W44" s="9"/>
    </row>
    <row r="45" spans="1:23">
      <c r="A45" s="49"/>
      <c r="B45" s="10"/>
      <c r="C45" s="10"/>
      <c r="D45" s="70"/>
      <c r="E45" s="70"/>
      <c r="F45" s="76"/>
      <c r="G45" s="34"/>
      <c r="Q45" s="9"/>
      <c r="R45" s="9"/>
      <c r="S45" s="9"/>
      <c r="T45" s="9"/>
      <c r="U45" s="9"/>
      <c r="V45" s="9"/>
      <c r="W45" s="9"/>
    </row>
    <row r="46" spans="1:23">
      <c r="A46" s="49">
        <v>2013</v>
      </c>
      <c r="B46" s="10">
        <v>6387</v>
      </c>
      <c r="C46" s="10">
        <v>4547</v>
      </c>
      <c r="D46" s="70">
        <v>35314</v>
      </c>
      <c r="E46" s="70">
        <v>16955</v>
      </c>
      <c r="F46" s="76">
        <v>12971</v>
      </c>
      <c r="G46" s="34">
        <v>76174</v>
      </c>
      <c r="Q46" s="9"/>
      <c r="R46" s="9"/>
      <c r="S46" s="9"/>
      <c r="T46" s="9"/>
      <c r="U46" s="9"/>
      <c r="V46" s="9"/>
      <c r="W46" s="9"/>
    </row>
    <row r="47" spans="1:23">
      <c r="A47" s="49">
        <v>2014</v>
      </c>
      <c r="B47" s="10">
        <v>6281</v>
      </c>
      <c r="C47" s="10">
        <v>4822</v>
      </c>
      <c r="D47" s="70">
        <v>41503</v>
      </c>
      <c r="E47" s="70">
        <v>17375</v>
      </c>
      <c r="F47" s="76">
        <v>13542</v>
      </c>
      <c r="G47" s="34">
        <v>83523</v>
      </c>
      <c r="Q47" s="9"/>
      <c r="R47" s="9"/>
      <c r="S47" s="9"/>
      <c r="T47" s="9"/>
      <c r="U47" s="9"/>
      <c r="V47" s="9"/>
      <c r="W47" s="9"/>
    </row>
    <row r="48" spans="1:23">
      <c r="A48" s="49">
        <v>2015</v>
      </c>
      <c r="B48" s="10">
        <v>6395</v>
      </c>
      <c r="C48" s="10">
        <v>4712</v>
      </c>
      <c r="D48" s="70">
        <v>40877</v>
      </c>
      <c r="E48" s="70">
        <v>17671</v>
      </c>
      <c r="F48" s="76">
        <v>14511</v>
      </c>
      <c r="G48" s="34">
        <v>84166</v>
      </c>
      <c r="Q48" s="9"/>
      <c r="R48" s="9"/>
      <c r="S48" s="9"/>
      <c r="T48" s="9"/>
      <c r="U48" s="9"/>
      <c r="V48" s="9"/>
      <c r="W48" s="9"/>
    </row>
    <row r="49" spans="1:28">
      <c r="A49" s="49">
        <v>2016</v>
      </c>
      <c r="B49" s="10">
        <v>6922</v>
      </c>
      <c r="C49" s="10">
        <v>5083</v>
      </c>
      <c r="D49" s="70">
        <v>43459</v>
      </c>
      <c r="E49" s="70">
        <v>17636</v>
      </c>
      <c r="F49" s="76">
        <v>14895</v>
      </c>
      <c r="G49" s="34">
        <v>87995</v>
      </c>
      <c r="Q49" s="9"/>
      <c r="R49" s="9"/>
      <c r="S49" s="9"/>
      <c r="T49" s="9"/>
      <c r="U49" s="9"/>
      <c r="V49" s="9"/>
      <c r="W49" s="9"/>
    </row>
    <row r="50" spans="1:28">
      <c r="A50" s="49">
        <v>2017</v>
      </c>
      <c r="B50" s="10">
        <v>7153</v>
      </c>
      <c r="C50" s="10">
        <v>5294</v>
      </c>
      <c r="D50" s="70">
        <v>45278</v>
      </c>
      <c r="E50" s="70">
        <v>18327</v>
      </c>
      <c r="F50" s="76">
        <v>15712</v>
      </c>
      <c r="G50" s="34">
        <v>91764</v>
      </c>
      <c r="Q50" s="9"/>
      <c r="R50" s="9"/>
      <c r="S50" s="9"/>
      <c r="T50" s="9"/>
      <c r="U50" s="9"/>
      <c r="V50" s="9"/>
      <c r="W50" s="9"/>
    </row>
    <row r="51" spans="1:28">
      <c r="A51" s="49"/>
      <c r="B51" s="10"/>
      <c r="C51" s="10"/>
      <c r="D51" s="70"/>
      <c r="E51" s="70"/>
      <c r="F51" s="76"/>
      <c r="G51" s="34"/>
      <c r="Q51" s="9"/>
      <c r="R51" s="9"/>
      <c r="S51" s="9"/>
      <c r="T51" s="9"/>
      <c r="U51" s="9"/>
      <c r="V51" s="9"/>
      <c r="W51" s="9"/>
    </row>
    <row r="52" spans="1:28" ht="15">
      <c r="A52" s="50">
        <v>2018</v>
      </c>
      <c r="B52" s="36">
        <v>7655</v>
      </c>
      <c r="C52" s="36">
        <v>5517</v>
      </c>
      <c r="D52" s="79">
        <v>48673</v>
      </c>
      <c r="E52" s="79">
        <v>19774</v>
      </c>
      <c r="F52" s="77">
        <v>16343</v>
      </c>
      <c r="G52" s="40">
        <v>97962</v>
      </c>
    </row>
    <row r="53" spans="1:28" s="59" customFormat="1" ht="15.75" customHeight="1">
      <c r="A53" s="136" t="s">
        <v>91</v>
      </c>
      <c r="B53" s="136"/>
      <c r="C53" s="136"/>
      <c r="D53" s="136"/>
      <c r="E53" s="136"/>
      <c r="F53" s="136"/>
      <c r="G53" s="136"/>
    </row>
    <row r="54" spans="1:28" s="59" customFormat="1" ht="15.75" customHeight="1">
      <c r="A54" s="146" t="s">
        <v>92</v>
      </c>
      <c r="B54" s="146"/>
      <c r="C54" s="146"/>
      <c r="D54" s="146"/>
      <c r="E54" s="146"/>
      <c r="F54" s="146"/>
      <c r="G54" s="146"/>
      <c r="H54" s="147"/>
    </row>
    <row r="55" spans="1:28" s="59" customFormat="1" ht="15.75" customHeight="1">
      <c r="A55" s="57" t="s">
        <v>93</v>
      </c>
      <c r="B55" s="57"/>
      <c r="C55" s="57"/>
      <c r="D55" s="57"/>
      <c r="E55" s="57"/>
      <c r="F55" s="57"/>
      <c r="G55" s="57"/>
    </row>
    <row r="56" spans="1:28" s="16" customFormat="1" ht="15.75" customHeight="1">
      <c r="A56" s="15"/>
      <c r="B56" s="15"/>
      <c r="C56" s="15"/>
      <c r="D56" s="15"/>
      <c r="E56" s="15"/>
      <c r="F56" s="15"/>
      <c r="G56" s="15"/>
    </row>
    <row r="57" spans="1:28" ht="15.75" customHeight="1"/>
    <row r="58" spans="1:28" ht="27" customHeight="1">
      <c r="A58" s="143" t="s">
        <v>34</v>
      </c>
      <c r="B58" s="144"/>
      <c r="C58" s="144"/>
      <c r="D58" s="144"/>
      <c r="E58" s="144"/>
      <c r="F58" s="144"/>
      <c r="G58" s="144"/>
      <c r="H58" s="144"/>
      <c r="I58" s="145"/>
    </row>
    <row r="59" spans="1:28" ht="17.25">
      <c r="A59" s="157" t="s">
        <v>2</v>
      </c>
      <c r="B59" s="135" t="s">
        <v>23</v>
      </c>
      <c r="C59" s="135"/>
      <c r="D59" s="139" t="s">
        <v>86</v>
      </c>
      <c r="E59" s="151"/>
      <c r="F59" s="135" t="s">
        <v>22</v>
      </c>
      <c r="G59" s="135"/>
      <c r="H59" s="135"/>
      <c r="I59" s="148" t="s">
        <v>3</v>
      </c>
    </row>
    <row r="60" spans="1:28" ht="29.25">
      <c r="A60" s="158"/>
      <c r="B60" s="12" t="s">
        <v>0</v>
      </c>
      <c r="C60" s="12" t="s">
        <v>1</v>
      </c>
      <c r="D60" s="80" t="s">
        <v>0</v>
      </c>
      <c r="E60" s="73" t="s">
        <v>1</v>
      </c>
      <c r="F60" s="12" t="s">
        <v>0</v>
      </c>
      <c r="G60" s="12" t="s">
        <v>87</v>
      </c>
      <c r="H60" s="12" t="s">
        <v>88</v>
      </c>
      <c r="I60" s="149"/>
    </row>
    <row r="61" spans="1:28" ht="15">
      <c r="A61" s="48"/>
      <c r="B61" s="14"/>
      <c r="C61" s="14"/>
      <c r="D61" s="78"/>
      <c r="E61" s="74"/>
      <c r="F61" s="14"/>
      <c r="G61" s="14"/>
      <c r="H61" s="14"/>
      <c r="I61" s="81"/>
    </row>
    <row r="62" spans="1:28">
      <c r="A62" s="49">
        <v>1960</v>
      </c>
      <c r="B62" s="8">
        <v>660</v>
      </c>
      <c r="C62" s="8">
        <v>109</v>
      </c>
      <c r="D62" s="69">
        <v>33</v>
      </c>
      <c r="E62" s="75">
        <v>151</v>
      </c>
      <c r="F62" s="8">
        <v>40</v>
      </c>
      <c r="G62" s="8">
        <v>151</v>
      </c>
      <c r="H62" s="8">
        <v>0</v>
      </c>
      <c r="I62" s="82">
        <v>1144</v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49">
        <v>1970</v>
      </c>
      <c r="B63" s="10">
        <v>1128</v>
      </c>
      <c r="C63" s="10">
        <v>325</v>
      </c>
      <c r="D63" s="70">
        <v>126</v>
      </c>
      <c r="E63" s="76">
        <v>311</v>
      </c>
      <c r="F63" s="10">
        <v>85</v>
      </c>
      <c r="G63" s="10">
        <v>315</v>
      </c>
      <c r="H63" s="10">
        <v>0</v>
      </c>
      <c r="I63" s="83">
        <v>2290</v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49">
        <v>1980</v>
      </c>
      <c r="B64" s="10">
        <v>2318</v>
      </c>
      <c r="C64" s="10">
        <v>952</v>
      </c>
      <c r="D64" s="70">
        <v>1762</v>
      </c>
      <c r="E64" s="76">
        <v>1465</v>
      </c>
      <c r="F64" s="10">
        <v>221</v>
      </c>
      <c r="G64" s="10">
        <v>1602</v>
      </c>
      <c r="H64" s="10">
        <v>49</v>
      </c>
      <c r="I64" s="83">
        <v>8369</v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49">
        <v>1990</v>
      </c>
      <c r="B65" s="10">
        <v>4840</v>
      </c>
      <c r="C65" s="10">
        <v>1879</v>
      </c>
      <c r="D65" s="70">
        <v>7299</v>
      </c>
      <c r="E65" s="76">
        <v>4554</v>
      </c>
      <c r="F65" s="10">
        <v>670</v>
      </c>
      <c r="G65" s="10">
        <v>4338</v>
      </c>
      <c r="H65" s="10">
        <v>1751</v>
      </c>
      <c r="I65" s="83">
        <v>25331</v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49">
        <v>2000</v>
      </c>
      <c r="B66" s="10">
        <v>8737</v>
      </c>
      <c r="C66" s="10">
        <v>2542</v>
      </c>
      <c r="D66" s="70">
        <v>13297</v>
      </c>
      <c r="E66" s="76">
        <v>10185</v>
      </c>
      <c r="F66" s="10">
        <v>1638</v>
      </c>
      <c r="G66" s="10">
        <v>9185</v>
      </c>
      <c r="H66" s="10">
        <v>6496</v>
      </c>
      <c r="I66" s="83">
        <v>52080</v>
      </c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49"/>
      <c r="B67" s="10"/>
      <c r="C67" s="10"/>
      <c r="D67" s="70"/>
      <c r="E67" s="76"/>
      <c r="F67" s="10"/>
      <c r="G67" s="10"/>
      <c r="H67" s="10"/>
      <c r="I67" s="83"/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49">
        <v>2008</v>
      </c>
      <c r="B68" s="10">
        <v>11559</v>
      </c>
      <c r="C68" s="10">
        <v>3571</v>
      </c>
      <c r="D68" s="70">
        <v>16868</v>
      </c>
      <c r="E68" s="76">
        <v>17947</v>
      </c>
      <c r="F68" s="10">
        <v>2926</v>
      </c>
      <c r="G68" s="10">
        <v>16215</v>
      </c>
      <c r="H68" s="10">
        <v>11886</v>
      </c>
      <c r="I68" s="83">
        <v>80972</v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49">
        <v>2009</v>
      </c>
      <c r="B69" s="10">
        <v>11752</v>
      </c>
      <c r="C69" s="10">
        <v>3646</v>
      </c>
      <c r="D69" s="70">
        <v>17198</v>
      </c>
      <c r="E69" s="76">
        <v>19307</v>
      </c>
      <c r="F69" s="10">
        <v>3018</v>
      </c>
      <c r="G69" s="10">
        <v>16577</v>
      </c>
      <c r="H69" s="10">
        <v>12400</v>
      </c>
      <c r="I69" s="83">
        <v>83898</v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49">
        <v>2010</v>
      </c>
      <c r="B70" s="10">
        <v>11980</v>
      </c>
      <c r="C70" s="10">
        <v>3707</v>
      </c>
      <c r="D70" s="70">
        <v>17022</v>
      </c>
      <c r="E70" s="76">
        <v>19504</v>
      </c>
      <c r="F70" s="10">
        <v>3152</v>
      </c>
      <c r="G70" s="10">
        <v>17255</v>
      </c>
      <c r="H70" s="10">
        <v>12678</v>
      </c>
      <c r="I70" s="83">
        <v>85298</v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49">
        <v>2011</v>
      </c>
      <c r="B71" s="10">
        <v>11969</v>
      </c>
      <c r="C71" s="10">
        <v>3885</v>
      </c>
      <c r="D71" s="70">
        <v>15353</v>
      </c>
      <c r="E71" s="76">
        <v>20524</v>
      </c>
      <c r="F71" s="10">
        <v>3319</v>
      </c>
      <c r="G71" s="10">
        <v>17974</v>
      </c>
      <c r="H71" s="10">
        <v>13057</v>
      </c>
      <c r="I71" s="83">
        <v>86081</v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49">
        <v>2012</v>
      </c>
      <c r="B72" s="10">
        <v>12554</v>
      </c>
      <c r="C72" s="10">
        <v>4009</v>
      </c>
      <c r="D72" s="70">
        <v>14044</v>
      </c>
      <c r="E72" s="76">
        <v>22054</v>
      </c>
      <c r="F72" s="10">
        <v>3285</v>
      </c>
      <c r="G72" s="10">
        <v>19297</v>
      </c>
      <c r="H72" s="10">
        <v>13428</v>
      </c>
      <c r="I72" s="83">
        <v>88671</v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49"/>
      <c r="B73" s="10"/>
      <c r="C73" s="10"/>
      <c r="D73" s="70"/>
      <c r="E73" s="76"/>
      <c r="F73" s="10"/>
      <c r="G73" s="10"/>
      <c r="H73" s="10"/>
      <c r="I73" s="83"/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49">
        <v>2013</v>
      </c>
      <c r="B74" s="10">
        <v>13028</v>
      </c>
      <c r="C74" s="10">
        <v>4215</v>
      </c>
      <c r="D74" s="70">
        <v>12730</v>
      </c>
      <c r="E74" s="76">
        <v>24617</v>
      </c>
      <c r="F74" s="10">
        <v>3685</v>
      </c>
      <c r="G74" s="10">
        <v>20284</v>
      </c>
      <c r="H74" s="10">
        <v>13675</v>
      </c>
      <c r="I74" s="83">
        <v>92234</v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49">
        <v>2014</v>
      </c>
      <c r="B75" s="10">
        <v>13838</v>
      </c>
      <c r="C75" s="10">
        <v>4275</v>
      </c>
      <c r="D75" s="70">
        <v>14606</v>
      </c>
      <c r="E75" s="76">
        <v>27921</v>
      </c>
      <c r="F75" s="10">
        <v>3858</v>
      </c>
      <c r="G75" s="10">
        <v>20586</v>
      </c>
      <c r="H75" s="10">
        <v>14287</v>
      </c>
      <c r="I75" s="83">
        <v>99371</v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49">
        <v>2015</v>
      </c>
      <c r="B76" s="10">
        <v>14392</v>
      </c>
      <c r="C76" s="10">
        <v>4077</v>
      </c>
      <c r="D76" s="70">
        <v>14699</v>
      </c>
      <c r="E76" s="76">
        <v>30271</v>
      </c>
      <c r="F76" s="10">
        <v>3860</v>
      </c>
      <c r="G76" s="10">
        <v>20784</v>
      </c>
      <c r="H76" s="10">
        <v>15298</v>
      </c>
      <c r="I76" s="83">
        <v>103381</v>
      </c>
      <c r="T76" s="9"/>
      <c r="U76" s="9"/>
      <c r="V76" s="9"/>
      <c r="W76" s="9"/>
      <c r="X76" s="9"/>
      <c r="Y76" s="9"/>
      <c r="Z76" s="9"/>
      <c r="AA76" s="9"/>
      <c r="AB76" s="9"/>
    </row>
    <row r="77" spans="1:28">
      <c r="A77" s="49">
        <v>2016</v>
      </c>
      <c r="B77" s="10">
        <v>16096</v>
      </c>
      <c r="C77" s="10">
        <v>4180</v>
      </c>
      <c r="D77" s="70">
        <v>14232</v>
      </c>
      <c r="E77" s="76">
        <v>30377</v>
      </c>
      <c r="F77" s="10">
        <v>4061</v>
      </c>
      <c r="G77" s="10">
        <v>21102</v>
      </c>
      <c r="H77" s="10">
        <v>15703</v>
      </c>
      <c r="I77" s="83">
        <v>105751</v>
      </c>
      <c r="T77" s="9"/>
      <c r="U77" s="9"/>
      <c r="V77" s="9"/>
      <c r="W77" s="9"/>
      <c r="X77" s="9"/>
      <c r="Y77" s="9"/>
      <c r="Z77" s="9"/>
      <c r="AA77" s="9"/>
      <c r="AB77" s="9"/>
    </row>
    <row r="78" spans="1:28">
      <c r="A78" s="49">
        <v>2017</v>
      </c>
      <c r="B78" s="10">
        <v>17133</v>
      </c>
      <c r="C78" s="10">
        <v>4264</v>
      </c>
      <c r="D78" s="70">
        <v>14969</v>
      </c>
      <c r="E78" s="76">
        <v>31210</v>
      </c>
      <c r="F78" s="10">
        <v>4277</v>
      </c>
      <c r="G78" s="10">
        <v>22143</v>
      </c>
      <c r="H78" s="10">
        <v>16558</v>
      </c>
      <c r="I78" s="83">
        <v>110554</v>
      </c>
      <c r="T78" s="9"/>
      <c r="U78" s="9"/>
      <c r="V78" s="9"/>
      <c r="W78" s="9"/>
      <c r="X78" s="9"/>
      <c r="Y78" s="9"/>
      <c r="Z78" s="9"/>
      <c r="AA78" s="9"/>
      <c r="AB78" s="9"/>
    </row>
    <row r="79" spans="1:28">
      <c r="A79" s="49"/>
      <c r="B79" s="10"/>
      <c r="C79" s="10"/>
      <c r="D79" s="70"/>
      <c r="E79" s="76"/>
      <c r="F79" s="10"/>
      <c r="G79" s="10"/>
      <c r="H79" s="10"/>
      <c r="I79" s="83"/>
      <c r="T79" s="9"/>
      <c r="U79" s="9"/>
      <c r="V79" s="9"/>
      <c r="W79" s="9"/>
      <c r="X79" s="9"/>
      <c r="Y79" s="9"/>
      <c r="Z79" s="9"/>
      <c r="AA79" s="9"/>
      <c r="AB79" s="9"/>
    </row>
    <row r="80" spans="1:28" ht="15">
      <c r="A80" s="50">
        <v>2018</v>
      </c>
      <c r="B80" s="36">
        <v>17786</v>
      </c>
      <c r="C80" s="36">
        <v>4420</v>
      </c>
      <c r="D80" s="79">
        <v>14642</v>
      </c>
      <c r="E80" s="77">
        <v>33374</v>
      </c>
      <c r="F80" s="36">
        <v>4568</v>
      </c>
      <c r="G80" s="36">
        <v>24560</v>
      </c>
      <c r="H80" s="37">
        <v>17205</v>
      </c>
      <c r="I80" s="84">
        <v>116555</v>
      </c>
    </row>
    <row r="81" spans="1:34" s="59" customFormat="1" ht="15.75" customHeight="1">
      <c r="A81" s="62" t="s">
        <v>94</v>
      </c>
      <c r="B81" s="63"/>
      <c r="C81" s="63"/>
      <c r="D81" s="63"/>
      <c r="E81" s="63"/>
      <c r="F81" s="63"/>
      <c r="G81" s="63"/>
      <c r="H81" s="63"/>
      <c r="I81" s="63"/>
    </row>
    <row r="82" spans="1:34" s="59" customFormat="1" ht="15.75" customHeight="1">
      <c r="A82" s="137" t="s">
        <v>95</v>
      </c>
      <c r="B82" s="137"/>
      <c r="C82" s="137"/>
      <c r="D82" s="137"/>
      <c r="E82" s="137"/>
      <c r="F82" s="137"/>
      <c r="G82" s="137"/>
      <c r="H82" s="137"/>
      <c r="I82" s="137"/>
    </row>
    <row r="83" spans="1:34" ht="15.75" customHeight="1"/>
    <row r="84" spans="1:34" ht="15.75" customHeight="1"/>
    <row r="85" spans="1:34" ht="27" customHeight="1">
      <c r="A85" s="143" t="s">
        <v>28</v>
      </c>
      <c r="B85" s="144"/>
      <c r="C85" s="144"/>
      <c r="D85" s="144"/>
      <c r="E85" s="144"/>
      <c r="F85" s="144"/>
      <c r="G85" s="144"/>
      <c r="H85" s="144"/>
      <c r="I85" s="144"/>
      <c r="J85" s="145"/>
    </row>
    <row r="86" spans="1:34" s="15" customFormat="1" ht="30">
      <c r="A86" s="47" t="s">
        <v>2</v>
      </c>
      <c r="B86" s="12" t="s">
        <v>4</v>
      </c>
      <c r="C86" s="12" t="s">
        <v>5</v>
      </c>
      <c r="D86" s="12" t="s">
        <v>10</v>
      </c>
      <c r="E86" s="12" t="s">
        <v>11</v>
      </c>
      <c r="F86" s="12" t="s">
        <v>12</v>
      </c>
      <c r="G86" s="12" t="s">
        <v>6</v>
      </c>
      <c r="H86" s="12" t="s">
        <v>13</v>
      </c>
      <c r="I86" s="12" t="s">
        <v>14</v>
      </c>
      <c r="J86" s="41" t="s">
        <v>3</v>
      </c>
      <c r="L86" s="18"/>
      <c r="M86" s="14"/>
      <c r="N86" s="14"/>
      <c r="O86" s="14"/>
      <c r="P86" s="14"/>
      <c r="Q86" s="14"/>
      <c r="R86" s="14"/>
      <c r="S86" s="14"/>
      <c r="T86" s="14"/>
      <c r="U86" s="18"/>
      <c r="V86" s="18"/>
      <c r="W86" s="14"/>
      <c r="X86" s="14"/>
      <c r="Y86" s="14"/>
      <c r="Z86" s="14"/>
      <c r="AA86" s="14"/>
      <c r="AB86" s="14"/>
      <c r="AC86" s="14"/>
      <c r="AD86" s="14"/>
      <c r="AE86" s="18"/>
      <c r="AF86" s="18"/>
      <c r="AG86" s="18"/>
      <c r="AH86" s="18"/>
    </row>
    <row r="87" spans="1:34" s="15" customFormat="1" ht="15">
      <c r="A87" s="48"/>
      <c r="B87" s="14"/>
      <c r="C87" s="14"/>
      <c r="D87" s="14"/>
      <c r="E87" s="14"/>
      <c r="F87" s="14"/>
      <c r="G87" s="14"/>
      <c r="H87" s="14"/>
      <c r="I87" s="14"/>
      <c r="J87" s="42"/>
      <c r="L87" s="18"/>
      <c r="M87" s="14"/>
      <c r="N87" s="14"/>
      <c r="O87" s="14"/>
      <c r="P87" s="14"/>
      <c r="Q87" s="14"/>
      <c r="R87" s="14"/>
      <c r="S87" s="14"/>
      <c r="T87" s="14"/>
      <c r="U87" s="18"/>
      <c r="V87" s="18"/>
      <c r="W87" s="14"/>
      <c r="X87" s="14"/>
      <c r="Y87" s="14"/>
      <c r="Z87" s="14"/>
      <c r="AA87" s="14"/>
      <c r="AB87" s="14"/>
      <c r="AC87" s="14"/>
      <c r="AD87" s="14"/>
      <c r="AE87" s="18"/>
      <c r="AF87" s="18"/>
      <c r="AG87" s="18"/>
      <c r="AH87" s="18"/>
    </row>
    <row r="88" spans="1:34" s="15" customFormat="1">
      <c r="A88" s="49">
        <v>1960</v>
      </c>
      <c r="B88" s="8">
        <v>4064</v>
      </c>
      <c r="C88" s="8">
        <v>257</v>
      </c>
      <c r="D88" s="20" t="s">
        <v>19</v>
      </c>
      <c r="E88" s="8">
        <v>3108</v>
      </c>
      <c r="F88" s="8">
        <v>294</v>
      </c>
      <c r="G88" s="8">
        <v>54</v>
      </c>
      <c r="H88" s="20" t="s">
        <v>19</v>
      </c>
      <c r="I88" s="8">
        <v>579</v>
      </c>
      <c r="J88" s="33">
        <f>SUM(B88:I88)</f>
        <v>8356</v>
      </c>
      <c r="L88" s="18"/>
      <c r="M88" s="18"/>
      <c r="N88" s="18"/>
      <c r="O88" s="18"/>
      <c r="P88" s="18"/>
      <c r="Q88" s="21"/>
      <c r="R88" s="21"/>
      <c r="S88" s="21"/>
      <c r="T88" s="21"/>
      <c r="U88" s="21"/>
      <c r="V88" s="21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</row>
    <row r="89" spans="1:34" s="15" customFormat="1">
      <c r="A89" s="49">
        <v>1970</v>
      </c>
      <c r="B89" s="10">
        <v>5909</v>
      </c>
      <c r="C89" s="10">
        <v>1108</v>
      </c>
      <c r="D89" s="22" t="s">
        <v>19</v>
      </c>
      <c r="E89" s="10">
        <v>6914</v>
      </c>
      <c r="F89" s="10">
        <v>737</v>
      </c>
      <c r="G89" s="10">
        <v>166</v>
      </c>
      <c r="H89" s="22" t="s">
        <v>19</v>
      </c>
      <c r="I89" s="10">
        <v>1156</v>
      </c>
      <c r="J89" s="34">
        <f t="shared" ref="J89:J91" si="0">SUM(B89:I89)</f>
        <v>15990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18"/>
      <c r="AG89" s="18"/>
      <c r="AH89" s="18"/>
    </row>
    <row r="90" spans="1:34" s="15" customFormat="1">
      <c r="A90" s="49">
        <v>1980</v>
      </c>
      <c r="B90" s="10">
        <v>17178</v>
      </c>
      <c r="C90" s="10">
        <v>5814</v>
      </c>
      <c r="D90" s="22" t="s">
        <v>19</v>
      </c>
      <c r="E90" s="10">
        <v>16942</v>
      </c>
      <c r="F90" s="10">
        <v>1862</v>
      </c>
      <c r="G90" s="10">
        <v>804</v>
      </c>
      <c r="H90" s="22" t="s">
        <v>19</v>
      </c>
      <c r="I90" s="10">
        <v>3645</v>
      </c>
      <c r="J90" s="34">
        <f t="shared" si="0"/>
        <v>46245</v>
      </c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1"/>
      <c r="W90" s="18"/>
      <c r="X90" s="18"/>
      <c r="Y90" s="18"/>
      <c r="Z90" s="18"/>
      <c r="AA90" s="18"/>
      <c r="AB90" s="18"/>
      <c r="AC90" s="18"/>
      <c r="AD90" s="18"/>
      <c r="AE90" s="21"/>
      <c r="AF90" s="18"/>
      <c r="AG90" s="18"/>
      <c r="AH90" s="18"/>
    </row>
    <row r="91" spans="1:34" s="15" customFormat="1">
      <c r="A91" s="49">
        <v>1990</v>
      </c>
      <c r="B91" s="10">
        <v>51247</v>
      </c>
      <c r="C91" s="10">
        <v>14159</v>
      </c>
      <c r="D91" s="22" t="s">
        <v>19</v>
      </c>
      <c r="E91" s="10">
        <v>46873</v>
      </c>
      <c r="F91" s="10">
        <v>6716</v>
      </c>
      <c r="G91" s="10">
        <v>2231</v>
      </c>
      <c r="H91" s="22" t="s">
        <v>19</v>
      </c>
      <c r="I91" s="10">
        <v>9636</v>
      </c>
      <c r="J91" s="34">
        <f t="shared" si="0"/>
        <v>130862</v>
      </c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18"/>
      <c r="X91" s="18"/>
      <c r="Y91" s="18"/>
      <c r="Z91" s="18"/>
      <c r="AA91" s="18"/>
      <c r="AB91" s="18"/>
      <c r="AC91" s="18"/>
      <c r="AD91" s="18"/>
      <c r="AE91" s="21"/>
      <c r="AF91" s="18"/>
      <c r="AG91" s="18"/>
      <c r="AH91" s="18"/>
    </row>
    <row r="92" spans="1:34" s="15" customFormat="1">
      <c r="A92" s="49">
        <v>2000</v>
      </c>
      <c r="B92" s="10">
        <v>108593</v>
      </c>
      <c r="C92" s="11">
        <f>42402+37</f>
        <v>42439</v>
      </c>
      <c r="D92" s="11">
        <v>37444</v>
      </c>
      <c r="E92" s="11">
        <v>41323</v>
      </c>
      <c r="F92" s="11">
        <v>7686</v>
      </c>
      <c r="G92" s="11">
        <v>16138</v>
      </c>
      <c r="H92" s="11">
        <v>10333</v>
      </c>
      <c r="I92" s="11">
        <f>J92-SUM(B92:H92)</f>
        <v>17514</v>
      </c>
      <c r="J92" s="34">
        <v>281470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18"/>
      <c r="AG92" s="18"/>
      <c r="AH92" s="18"/>
    </row>
    <row r="93" spans="1:34">
      <c r="A93" s="49"/>
      <c r="B93" s="10"/>
      <c r="C93" s="10"/>
      <c r="D93" s="10"/>
      <c r="E93" s="10"/>
      <c r="F93" s="10"/>
      <c r="G93" s="10"/>
      <c r="H93" s="10"/>
      <c r="I93" s="10"/>
      <c r="J93" s="34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23"/>
      <c r="AG93" s="23"/>
      <c r="AH93" s="23"/>
    </row>
    <row r="94" spans="1:34">
      <c r="A94" s="49">
        <v>2008</v>
      </c>
      <c r="B94" s="10">
        <v>156202</v>
      </c>
      <c r="C94" s="10">
        <v>71149</v>
      </c>
      <c r="D94" s="10">
        <v>82569</v>
      </c>
      <c r="E94" s="10">
        <v>44800</v>
      </c>
      <c r="F94" s="10">
        <v>14341</v>
      </c>
      <c r="G94" s="10">
        <v>17327</v>
      </c>
      <c r="H94" s="10">
        <v>33251</v>
      </c>
      <c r="I94" s="10">
        <v>29899</v>
      </c>
      <c r="J94" s="34">
        <v>449538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23"/>
      <c r="AG94" s="23"/>
      <c r="AH94" s="23"/>
    </row>
    <row r="95" spans="1:34">
      <c r="A95" s="49">
        <v>2009</v>
      </c>
      <c r="B95" s="10">
        <v>169206</v>
      </c>
      <c r="C95" s="10">
        <v>97185</v>
      </c>
      <c r="D95" s="10">
        <v>109645</v>
      </c>
      <c r="E95" s="10">
        <v>42998</v>
      </c>
      <c r="F95" s="10">
        <v>14350</v>
      </c>
      <c r="G95" s="10">
        <v>19231</v>
      </c>
      <c r="H95" s="10">
        <v>35037</v>
      </c>
      <c r="I95" s="10">
        <v>28152</v>
      </c>
      <c r="J95" s="34">
        <v>515804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23"/>
      <c r="AG95" s="23"/>
      <c r="AH95" s="23"/>
    </row>
    <row r="96" spans="1:34">
      <c r="A96" s="49">
        <v>2010</v>
      </c>
      <c r="B96" s="10">
        <v>195186</v>
      </c>
      <c r="C96" s="10">
        <v>91574</v>
      </c>
      <c r="D96" s="10">
        <v>129048</v>
      </c>
      <c r="E96" s="10">
        <v>42748</v>
      </c>
      <c r="F96" s="10">
        <v>14727</v>
      </c>
      <c r="G96" s="10">
        <v>16908</v>
      </c>
      <c r="H96" s="10">
        <v>36166</v>
      </c>
      <c r="I96" s="10">
        <v>30420</v>
      </c>
      <c r="J96" s="34">
        <v>556777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49">
        <v>2011</v>
      </c>
      <c r="B97" s="10">
        <v>217688</v>
      </c>
      <c r="C97" s="10">
        <v>83552</v>
      </c>
      <c r="D97" s="10">
        <v>127290</v>
      </c>
      <c r="E97" s="10">
        <v>43148</v>
      </c>
      <c r="F97" s="10">
        <v>15473</v>
      </c>
      <c r="G97" s="10">
        <v>18603</v>
      </c>
      <c r="H97" s="10">
        <v>36506</v>
      </c>
      <c r="I97" s="10">
        <v>35712</v>
      </c>
      <c r="J97" s="34">
        <v>577972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49">
        <v>2012</v>
      </c>
      <c r="B98" s="10">
        <v>233199</v>
      </c>
      <c r="C98" s="10">
        <v>94691</v>
      </c>
      <c r="D98" s="10">
        <v>139896</v>
      </c>
      <c r="E98" s="10">
        <v>42484</v>
      </c>
      <c r="F98" s="10">
        <v>18516</v>
      </c>
      <c r="G98" s="10">
        <v>19235</v>
      </c>
      <c r="H98" s="10">
        <v>37703</v>
      </c>
      <c r="I98" s="10">
        <v>36866</v>
      </c>
      <c r="J98" s="34">
        <v>622590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49"/>
      <c r="B99" s="10"/>
      <c r="C99" s="10"/>
      <c r="D99" s="10"/>
      <c r="E99" s="10"/>
      <c r="F99" s="10"/>
      <c r="G99" s="10"/>
      <c r="H99" s="10"/>
      <c r="I99" s="10"/>
      <c r="J99" s="34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49">
        <v>2013</v>
      </c>
      <c r="B100" s="10">
        <v>228542</v>
      </c>
      <c r="C100" s="10">
        <v>100541</v>
      </c>
      <c r="D100" s="10">
        <v>164560</v>
      </c>
      <c r="E100" s="10">
        <v>42351</v>
      </c>
      <c r="F100" s="10">
        <v>19452</v>
      </c>
      <c r="G100" s="10">
        <v>17320</v>
      </c>
      <c r="H100" s="10">
        <v>37434</v>
      </c>
      <c r="I100" s="10">
        <v>36373</v>
      </c>
      <c r="J100" s="34">
        <v>646573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49">
        <v>2014</v>
      </c>
      <c r="B101" s="10">
        <v>258995</v>
      </c>
      <c r="C101" s="10">
        <v>109725</v>
      </c>
      <c r="D101" s="10">
        <v>183533</v>
      </c>
      <c r="E101" s="10">
        <v>43643</v>
      </c>
      <c r="F101" s="10">
        <v>20209</v>
      </c>
      <c r="G101" s="10">
        <v>19811</v>
      </c>
      <c r="H101" s="10">
        <v>45035</v>
      </c>
      <c r="I101" s="10">
        <v>40223</v>
      </c>
      <c r="J101" s="34">
        <v>721174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>
      <c r="A102" s="49">
        <v>2015</v>
      </c>
      <c r="B102" s="10">
        <v>267962</v>
      </c>
      <c r="C102" s="10">
        <v>114133</v>
      </c>
      <c r="D102" s="10">
        <v>200221</v>
      </c>
      <c r="E102" s="10">
        <v>43507</v>
      </c>
      <c r="F102" s="10">
        <v>21602</v>
      </c>
      <c r="G102" s="10">
        <v>18775</v>
      </c>
      <c r="H102" s="10">
        <v>46927</v>
      </c>
      <c r="I102" s="10">
        <v>49076</v>
      </c>
      <c r="J102" s="34">
        <v>762203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1"/>
      <c r="W102" s="18"/>
      <c r="X102" s="18"/>
      <c r="Y102" s="18"/>
      <c r="Z102" s="18"/>
      <c r="AA102" s="18"/>
      <c r="AB102" s="18"/>
      <c r="AC102" s="18"/>
      <c r="AD102" s="18"/>
      <c r="AE102" s="21"/>
      <c r="AF102" s="23"/>
      <c r="AG102" s="23"/>
      <c r="AH102" s="23"/>
    </row>
    <row r="103" spans="1:34">
      <c r="A103" s="49">
        <v>2016</v>
      </c>
      <c r="B103" s="10">
        <v>280225</v>
      </c>
      <c r="C103" s="10">
        <v>124064</v>
      </c>
      <c r="D103" s="10">
        <v>219896</v>
      </c>
      <c r="E103" s="10">
        <v>43162</v>
      </c>
      <c r="F103" s="10">
        <v>22614</v>
      </c>
      <c r="G103" s="10">
        <v>18571</v>
      </c>
      <c r="H103" s="10">
        <v>52334</v>
      </c>
      <c r="I103" s="10">
        <v>52649</v>
      </c>
      <c r="J103" s="34">
        <v>813515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1"/>
      <c r="W103" s="18"/>
      <c r="X103" s="18"/>
      <c r="Y103" s="18"/>
      <c r="Z103" s="18"/>
      <c r="AA103" s="18"/>
      <c r="AB103" s="18"/>
      <c r="AC103" s="18"/>
      <c r="AD103" s="18"/>
      <c r="AE103" s="21"/>
      <c r="AF103" s="23"/>
      <c r="AG103" s="23"/>
      <c r="AH103" s="23"/>
    </row>
    <row r="104" spans="1:34">
      <c r="A104" s="49">
        <v>2017</v>
      </c>
      <c r="B104" s="10">
        <v>285408</v>
      </c>
      <c r="C104" s="10">
        <v>143578</v>
      </c>
      <c r="D104" s="10">
        <v>238668</v>
      </c>
      <c r="E104" s="10">
        <v>43762</v>
      </c>
      <c r="F104" s="10">
        <v>24691</v>
      </c>
      <c r="G104" s="10">
        <v>19242</v>
      </c>
      <c r="H104" s="10">
        <v>50875</v>
      </c>
      <c r="I104" s="10">
        <v>51378.000000000116</v>
      </c>
      <c r="J104" s="34">
        <v>857602.00000000012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1"/>
      <c r="W104" s="18"/>
      <c r="X104" s="18"/>
      <c r="Y104" s="18"/>
      <c r="Z104" s="18"/>
      <c r="AA104" s="18"/>
      <c r="AB104" s="18"/>
      <c r="AC104" s="18"/>
      <c r="AD104" s="18"/>
      <c r="AE104" s="21"/>
      <c r="AF104" s="23"/>
      <c r="AG104" s="23"/>
      <c r="AH104" s="23"/>
    </row>
    <row r="105" spans="1:34">
      <c r="A105" s="49"/>
      <c r="B105" s="10"/>
      <c r="C105" s="10"/>
      <c r="D105" s="10"/>
      <c r="E105" s="10"/>
      <c r="F105" s="10"/>
      <c r="G105" s="10"/>
      <c r="H105" s="10"/>
      <c r="I105" s="10"/>
      <c r="J105" s="34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1"/>
      <c r="W105" s="18"/>
      <c r="X105" s="18"/>
      <c r="Y105" s="18"/>
      <c r="Z105" s="18"/>
      <c r="AA105" s="18"/>
      <c r="AB105" s="18"/>
      <c r="AC105" s="18"/>
      <c r="AD105" s="18"/>
      <c r="AE105" s="21"/>
      <c r="AF105" s="23"/>
      <c r="AG105" s="23"/>
      <c r="AH105" s="23"/>
    </row>
    <row r="106" spans="1:34" ht="15">
      <c r="A106" s="50">
        <v>2018</v>
      </c>
      <c r="B106" s="36">
        <v>287825</v>
      </c>
      <c r="C106" s="36">
        <v>139898.171</v>
      </c>
      <c r="D106" s="36">
        <v>230267</v>
      </c>
      <c r="E106" s="36">
        <v>46103</v>
      </c>
      <c r="F106" s="36">
        <v>26734</v>
      </c>
      <c r="G106" s="36">
        <v>18760</v>
      </c>
      <c r="H106" s="36">
        <v>50763</v>
      </c>
      <c r="I106" s="36">
        <v>53028.829000000027</v>
      </c>
      <c r="J106" s="40">
        <v>853379</v>
      </c>
    </row>
    <row r="107" spans="1:34" s="59" customFormat="1" ht="15.75" customHeight="1">
      <c r="A107" s="57" t="s">
        <v>15</v>
      </c>
      <c r="B107" s="58"/>
      <c r="C107" s="58"/>
      <c r="D107" s="58"/>
      <c r="E107" s="58"/>
      <c r="F107" s="58"/>
      <c r="G107" s="58"/>
      <c r="H107" s="58"/>
      <c r="I107" s="58"/>
      <c r="J107" s="58"/>
    </row>
    <row r="108" spans="1:34" s="59" customFormat="1" ht="15.75" customHeight="1">
      <c r="A108" s="138" t="s">
        <v>25</v>
      </c>
      <c r="B108" s="138"/>
      <c r="C108" s="138"/>
      <c r="D108" s="138"/>
      <c r="E108" s="138"/>
      <c r="F108" s="138"/>
      <c r="G108" s="138"/>
      <c r="H108" s="138"/>
      <c r="I108" s="138"/>
      <c r="J108" s="138"/>
    </row>
    <row r="109" spans="1:34" s="59" customFormat="1" ht="15.75" customHeight="1">
      <c r="A109" s="58" t="s">
        <v>16</v>
      </c>
      <c r="B109" s="58"/>
      <c r="C109" s="58"/>
      <c r="D109" s="58"/>
      <c r="E109" s="58"/>
      <c r="F109" s="58"/>
      <c r="G109" s="58"/>
      <c r="H109" s="58"/>
      <c r="I109" s="58"/>
      <c r="J109" s="58"/>
    </row>
    <row r="110" spans="1:34" s="61" customFormat="1" ht="15.75" customHeight="1">
      <c r="A110" s="60" t="s">
        <v>17</v>
      </c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1:34" s="23" customFormat="1">
      <c r="A111" s="25"/>
      <c r="B111" s="10"/>
      <c r="C111" s="10"/>
      <c r="D111" s="10"/>
      <c r="E111" s="10"/>
      <c r="F111" s="10"/>
      <c r="G111" s="10"/>
      <c r="H111" s="10"/>
      <c r="I111" s="10"/>
      <c r="J111" s="10"/>
    </row>
    <row r="112" spans="1:34">
      <c r="A112" s="25"/>
      <c r="B112" s="10"/>
      <c r="C112" s="10"/>
      <c r="D112" s="10"/>
      <c r="E112" s="10"/>
      <c r="F112" s="10"/>
      <c r="G112" s="10"/>
      <c r="H112" s="10"/>
      <c r="I112" s="10"/>
      <c r="J112" s="10"/>
      <c r="K112" s="23"/>
    </row>
    <row r="113" spans="1:10" ht="27" customHeight="1">
      <c r="A113" s="143" t="s">
        <v>29</v>
      </c>
      <c r="B113" s="144"/>
      <c r="C113" s="144"/>
      <c r="D113" s="144"/>
      <c r="E113" s="144"/>
      <c r="F113" s="144"/>
      <c r="G113" s="144"/>
      <c r="H113" s="144"/>
      <c r="I113" s="145"/>
    </row>
    <row r="114" spans="1:10" ht="30">
      <c r="A114" s="52" t="s">
        <v>2</v>
      </c>
      <c r="B114" s="26" t="s">
        <v>4</v>
      </c>
      <c r="C114" s="26" t="s">
        <v>5</v>
      </c>
      <c r="D114" s="26" t="s">
        <v>11</v>
      </c>
      <c r="E114" s="26" t="s">
        <v>12</v>
      </c>
      <c r="F114" s="26" t="s">
        <v>6</v>
      </c>
      <c r="G114" s="26" t="s">
        <v>13</v>
      </c>
      <c r="H114" s="26" t="s">
        <v>14</v>
      </c>
      <c r="I114" s="43" t="s">
        <v>3</v>
      </c>
    </row>
    <row r="115" spans="1:10" ht="15">
      <c r="A115" s="53"/>
      <c r="B115" s="28"/>
      <c r="C115" s="28"/>
      <c r="D115" s="28"/>
      <c r="E115" s="28"/>
      <c r="F115" s="28"/>
      <c r="G115" s="28"/>
      <c r="H115" s="28"/>
      <c r="I115" s="44"/>
    </row>
    <row r="116" spans="1:10">
      <c r="A116" s="54">
        <v>1960</v>
      </c>
      <c r="B116" s="30">
        <f>4063</f>
        <v>4063</v>
      </c>
      <c r="C116" s="30">
        <v>257</v>
      </c>
      <c r="D116" s="30">
        <v>3108</v>
      </c>
      <c r="E116" s="30">
        <v>294</v>
      </c>
      <c r="F116" s="30">
        <v>54</v>
      </c>
      <c r="G116" s="22" t="s">
        <v>19</v>
      </c>
      <c r="H116" s="30">
        <f>579-1</f>
        <v>578</v>
      </c>
      <c r="I116" s="45">
        <v>8354</v>
      </c>
      <c r="J116" s="9"/>
    </row>
    <row r="117" spans="1:10">
      <c r="A117" s="54">
        <v>1970</v>
      </c>
      <c r="B117" s="11">
        <v>5756</v>
      </c>
      <c r="C117" s="11">
        <v>857</v>
      </c>
      <c r="D117" s="11">
        <v>6805</v>
      </c>
      <c r="E117" s="11">
        <v>737</v>
      </c>
      <c r="F117" s="11">
        <v>151</v>
      </c>
      <c r="G117" s="22" t="s">
        <v>19</v>
      </c>
      <c r="H117" s="11">
        <v>1144</v>
      </c>
      <c r="I117" s="35">
        <v>15450</v>
      </c>
      <c r="J117" s="9"/>
    </row>
    <row r="118" spans="1:10">
      <c r="A118" s="54">
        <v>1980</v>
      </c>
      <c r="B118" s="11">
        <v>14869</v>
      </c>
      <c r="C118" s="11">
        <v>2853</v>
      </c>
      <c r="D118" s="11">
        <v>15768</v>
      </c>
      <c r="E118" s="11">
        <v>1824</v>
      </c>
      <c r="F118" s="11">
        <v>467</v>
      </c>
      <c r="G118" s="22" t="s">
        <v>19</v>
      </c>
      <c r="H118" s="11">
        <v>3500</v>
      </c>
      <c r="I118" s="35">
        <v>39281</v>
      </c>
      <c r="J118" s="9"/>
    </row>
    <row r="119" spans="1:10">
      <c r="A119" s="54">
        <v>1990</v>
      </c>
      <c r="B119" s="11">
        <v>44308</v>
      </c>
      <c r="C119" s="11">
        <v>7898</v>
      </c>
      <c r="D119" s="11">
        <v>45508</v>
      </c>
      <c r="E119" s="11">
        <v>5357</v>
      </c>
      <c r="F119" s="11">
        <v>1659</v>
      </c>
      <c r="G119" s="22" t="s">
        <v>19</v>
      </c>
      <c r="H119" s="11">
        <v>9128</v>
      </c>
      <c r="I119" s="35">
        <v>113858</v>
      </c>
      <c r="J119" s="9"/>
    </row>
    <row r="120" spans="1:10">
      <c r="A120" s="54">
        <v>2000</v>
      </c>
      <c r="B120" s="11">
        <v>95414</v>
      </c>
      <c r="C120" s="11">
        <f>14701+37</f>
        <v>14738</v>
      </c>
      <c r="D120" s="11">
        <v>39213</v>
      </c>
      <c r="E120" s="11">
        <v>6067</v>
      </c>
      <c r="F120" s="11">
        <v>9419</v>
      </c>
      <c r="G120" s="11">
        <v>10333</v>
      </c>
      <c r="H120" s="11">
        <f>16264-37</f>
        <v>16227</v>
      </c>
      <c r="I120" s="35">
        <v>191411</v>
      </c>
      <c r="J120" s="9"/>
    </row>
    <row r="121" spans="1:10">
      <c r="A121" s="54"/>
      <c r="B121" s="11"/>
      <c r="C121" s="11"/>
      <c r="D121" s="11"/>
      <c r="E121" s="11"/>
      <c r="F121" s="11"/>
      <c r="G121" s="11"/>
      <c r="H121" s="11"/>
      <c r="I121" s="35"/>
      <c r="J121" s="9"/>
    </row>
    <row r="122" spans="1:10">
      <c r="A122" s="54">
        <v>2008</v>
      </c>
      <c r="B122" s="11">
        <v>139868</v>
      </c>
      <c r="C122" s="11">
        <v>46192</v>
      </c>
      <c r="D122" s="11">
        <v>41504</v>
      </c>
      <c r="E122" s="11">
        <v>8471</v>
      </c>
      <c r="F122" s="11">
        <v>10847</v>
      </c>
      <c r="G122" s="11">
        <v>33251</v>
      </c>
      <c r="H122" s="11">
        <v>29072</v>
      </c>
      <c r="I122" s="35">
        <v>309205</v>
      </c>
      <c r="J122" s="9"/>
    </row>
    <row r="123" spans="1:10">
      <c r="A123" s="54">
        <v>2009</v>
      </c>
      <c r="B123" s="11">
        <v>150674</v>
      </c>
      <c r="C123" s="11">
        <v>65984</v>
      </c>
      <c r="D123" s="11">
        <v>40026</v>
      </c>
      <c r="E123" s="11">
        <v>8872</v>
      </c>
      <c r="F123" s="11">
        <v>13378</v>
      </c>
      <c r="G123" s="11">
        <v>35037</v>
      </c>
      <c r="H123" s="11">
        <v>27332</v>
      </c>
      <c r="I123" s="35">
        <v>341303</v>
      </c>
      <c r="J123" s="9"/>
    </row>
    <row r="124" spans="1:10">
      <c r="A124" s="54">
        <v>2010</v>
      </c>
      <c r="B124" s="11">
        <v>174647</v>
      </c>
      <c r="C124" s="11">
        <v>59897</v>
      </c>
      <c r="D124" s="11">
        <v>39534</v>
      </c>
      <c r="E124" s="11">
        <v>9501</v>
      </c>
      <c r="F124" s="11">
        <v>11143</v>
      </c>
      <c r="G124" s="11">
        <v>36166</v>
      </c>
      <c r="H124" s="11">
        <v>29459</v>
      </c>
      <c r="I124" s="35">
        <v>360347</v>
      </c>
      <c r="J124" s="9"/>
    </row>
    <row r="125" spans="1:10">
      <c r="A125" s="54">
        <v>2011</v>
      </c>
      <c r="B125" s="11">
        <v>194682</v>
      </c>
      <c r="C125" s="11">
        <v>54150</v>
      </c>
      <c r="D125" s="11">
        <v>39662</v>
      </c>
      <c r="E125" s="11">
        <v>9983</v>
      </c>
      <c r="F125" s="11">
        <v>12329</v>
      </c>
      <c r="G125" s="11">
        <v>36506</v>
      </c>
      <c r="H125" s="11">
        <v>34670</v>
      </c>
      <c r="I125" s="35">
        <v>381982</v>
      </c>
      <c r="J125" s="9"/>
    </row>
    <row r="126" spans="1:10">
      <c r="A126" s="54">
        <v>2012</v>
      </c>
      <c r="B126" s="11">
        <v>207173</v>
      </c>
      <c r="C126" s="11">
        <v>62586</v>
      </c>
      <c r="D126" s="11">
        <v>38929</v>
      </c>
      <c r="E126" s="11">
        <v>11804</v>
      </c>
      <c r="F126" s="11">
        <v>13603</v>
      </c>
      <c r="G126" s="11">
        <v>37703</v>
      </c>
      <c r="H126" s="11">
        <v>35681</v>
      </c>
      <c r="I126" s="35">
        <v>407479</v>
      </c>
      <c r="J126" s="9"/>
    </row>
    <row r="127" spans="1:10">
      <c r="A127" s="54"/>
      <c r="B127" s="11"/>
      <c r="C127" s="11"/>
      <c r="D127" s="11"/>
      <c r="E127" s="11"/>
      <c r="F127" s="11"/>
      <c r="G127" s="11"/>
      <c r="H127" s="11"/>
      <c r="I127" s="35"/>
      <c r="J127" s="9"/>
    </row>
    <row r="128" spans="1:10">
      <c r="A128" s="54">
        <v>2013</v>
      </c>
      <c r="B128" s="11">
        <v>202173</v>
      </c>
      <c r="C128" s="11">
        <v>63070</v>
      </c>
      <c r="D128" s="11">
        <v>38590</v>
      </c>
      <c r="E128" s="11">
        <v>12251</v>
      </c>
      <c r="F128" s="11">
        <v>11270</v>
      </c>
      <c r="G128" s="11">
        <v>37434</v>
      </c>
      <c r="H128" s="11">
        <v>34857</v>
      </c>
      <c r="I128" s="35">
        <v>399645</v>
      </c>
      <c r="J128" s="9"/>
    </row>
    <row r="129" spans="1:30">
      <c r="A129" s="54">
        <v>2014</v>
      </c>
      <c r="B129" s="11">
        <v>230221</v>
      </c>
      <c r="C129" s="11">
        <v>68962</v>
      </c>
      <c r="D129" s="11">
        <v>39785</v>
      </c>
      <c r="E129" s="11">
        <v>12500</v>
      </c>
      <c r="F129" s="11">
        <v>13156</v>
      </c>
      <c r="G129" s="11">
        <v>45035</v>
      </c>
      <c r="H129" s="11">
        <v>38745</v>
      </c>
      <c r="I129" s="35">
        <v>448404</v>
      </c>
      <c r="J129" s="9"/>
    </row>
    <row r="130" spans="1:30">
      <c r="A130" s="54">
        <v>2015</v>
      </c>
      <c r="B130" s="11">
        <v>237830</v>
      </c>
      <c r="C130" s="11">
        <v>73198</v>
      </c>
      <c r="D130" s="11">
        <v>39555</v>
      </c>
      <c r="E130" s="11">
        <v>13336</v>
      </c>
      <c r="F130" s="11">
        <v>12113</v>
      </c>
      <c r="G130" s="11">
        <v>46927</v>
      </c>
      <c r="H130" s="11">
        <v>47336</v>
      </c>
      <c r="I130" s="35">
        <v>470295</v>
      </c>
      <c r="J130" s="9"/>
    </row>
    <row r="131" spans="1:30">
      <c r="A131" s="54">
        <v>2016</v>
      </c>
      <c r="B131" s="11">
        <v>248601</v>
      </c>
      <c r="C131" s="11">
        <v>78567</v>
      </c>
      <c r="D131" s="11">
        <v>39132</v>
      </c>
      <c r="E131" s="11">
        <v>13772</v>
      </c>
      <c r="F131" s="11">
        <v>12192</v>
      </c>
      <c r="G131" s="11">
        <v>52334</v>
      </c>
      <c r="H131" s="11">
        <v>50614</v>
      </c>
      <c r="I131" s="35">
        <v>495212</v>
      </c>
      <c r="J131" s="9"/>
    </row>
    <row r="132" spans="1:30">
      <c r="A132" s="54">
        <v>2017</v>
      </c>
      <c r="B132" s="11">
        <v>253930</v>
      </c>
      <c r="C132" s="11">
        <v>97371</v>
      </c>
      <c r="D132" s="11">
        <v>39734</v>
      </c>
      <c r="E132" s="11">
        <v>15257</v>
      </c>
      <c r="F132" s="11">
        <v>12970</v>
      </c>
      <c r="G132" s="11">
        <v>50875</v>
      </c>
      <c r="H132" s="11">
        <v>49065.000000000058</v>
      </c>
      <c r="I132" s="35">
        <v>519202.00000000006</v>
      </c>
      <c r="J132" s="9"/>
    </row>
    <row r="133" spans="1:30">
      <c r="A133" s="54"/>
      <c r="B133" s="11"/>
      <c r="C133" s="11"/>
      <c r="D133" s="11"/>
      <c r="E133" s="11"/>
      <c r="F133" s="11"/>
      <c r="G133" s="11"/>
      <c r="H133" s="11"/>
      <c r="I133" s="35"/>
      <c r="J133" s="9"/>
    </row>
    <row r="134" spans="1:30" ht="15">
      <c r="A134" s="55">
        <v>2018</v>
      </c>
      <c r="B134" s="37">
        <v>258626</v>
      </c>
      <c r="C134" s="37">
        <v>97908.171000000002</v>
      </c>
      <c r="D134" s="37">
        <v>41863</v>
      </c>
      <c r="E134" s="37">
        <v>16639</v>
      </c>
      <c r="F134" s="37">
        <v>12173</v>
      </c>
      <c r="G134" s="37">
        <v>50763</v>
      </c>
      <c r="H134" s="37">
        <v>50756.828999999998</v>
      </c>
      <c r="I134" s="38">
        <v>528729</v>
      </c>
      <c r="J134" s="9"/>
    </row>
    <row r="135" spans="1:30" s="61" customFormat="1" ht="15.75" customHeight="1">
      <c r="A135" s="64" t="s">
        <v>17</v>
      </c>
      <c r="B135" s="66"/>
      <c r="C135" s="66"/>
      <c r="D135" s="66"/>
      <c r="E135" s="66"/>
      <c r="F135" s="66"/>
      <c r="G135" s="66"/>
      <c r="H135" s="66"/>
      <c r="I135" s="66"/>
    </row>
    <row r="136" spans="1:30" s="23" customFormat="1" ht="15.75" customHeight="1">
      <c r="A136" s="25"/>
      <c r="B136" s="10"/>
      <c r="C136" s="10"/>
      <c r="D136" s="10"/>
      <c r="E136" s="10"/>
      <c r="F136" s="10"/>
      <c r="G136" s="10"/>
      <c r="H136" s="10"/>
      <c r="I136" s="10"/>
    </row>
    <row r="137" spans="1:30" s="23" customFormat="1" ht="15.75" customHeight="1">
      <c r="A137" s="25"/>
      <c r="B137" s="10"/>
      <c r="C137" s="10"/>
      <c r="D137" s="10"/>
      <c r="E137" s="10"/>
      <c r="F137" s="10"/>
      <c r="G137" s="10"/>
      <c r="H137" s="10"/>
      <c r="I137" s="10"/>
    </row>
    <row r="138" spans="1:30" ht="27" customHeight="1">
      <c r="A138" s="143" t="s">
        <v>30</v>
      </c>
      <c r="B138" s="144"/>
      <c r="C138" s="144"/>
      <c r="D138" s="144"/>
      <c r="E138" s="144"/>
      <c r="F138" s="144"/>
      <c r="G138" s="144"/>
      <c r="H138" s="144"/>
      <c r="I138" s="145"/>
    </row>
    <row r="139" spans="1:30" ht="32.25" customHeight="1">
      <c r="A139" s="47" t="s">
        <v>2</v>
      </c>
      <c r="B139" s="12" t="s">
        <v>4</v>
      </c>
      <c r="C139" s="12" t="s">
        <v>5</v>
      </c>
      <c r="D139" s="12" t="s">
        <v>10</v>
      </c>
      <c r="E139" s="12" t="s">
        <v>11</v>
      </c>
      <c r="F139" s="12" t="s">
        <v>12</v>
      </c>
      <c r="G139" s="12" t="s">
        <v>6</v>
      </c>
      <c r="H139" s="12" t="s">
        <v>14</v>
      </c>
      <c r="I139" s="41" t="s">
        <v>3</v>
      </c>
    </row>
    <row r="140" spans="1:30" ht="21" customHeight="1">
      <c r="A140" s="48"/>
      <c r="B140" s="14"/>
      <c r="C140" s="14"/>
      <c r="D140" s="14"/>
      <c r="E140" s="14"/>
      <c r="F140" s="14"/>
      <c r="G140" s="14"/>
      <c r="H140" s="14"/>
      <c r="I140" s="42"/>
    </row>
    <row r="141" spans="1:30">
      <c r="A141" s="49">
        <v>1961</v>
      </c>
      <c r="B141" s="8">
        <v>1</v>
      </c>
      <c r="C141" s="22" t="s">
        <v>19</v>
      </c>
      <c r="D141" s="22" t="s">
        <v>19</v>
      </c>
      <c r="E141" s="8">
        <v>0</v>
      </c>
      <c r="F141" s="8">
        <v>0</v>
      </c>
      <c r="G141" s="22" t="s">
        <v>19</v>
      </c>
      <c r="H141" s="22" t="s">
        <v>19</v>
      </c>
      <c r="I141" s="45">
        <v>2</v>
      </c>
      <c r="J141" s="9"/>
      <c r="K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49">
        <v>1970</v>
      </c>
      <c r="B142" s="10">
        <v>153</v>
      </c>
      <c r="C142" s="10">
        <v>251</v>
      </c>
      <c r="D142" s="22" t="s">
        <v>19</v>
      </c>
      <c r="E142" s="10">
        <v>109</v>
      </c>
      <c r="F142" s="10">
        <v>0</v>
      </c>
      <c r="G142" s="10">
        <v>15</v>
      </c>
      <c r="H142" s="10">
        <v>12</v>
      </c>
      <c r="I142" s="34">
        <f t="shared" ref="I142:I144" si="1">SUM(B142:H142)</f>
        <v>540</v>
      </c>
      <c r="J142" s="9"/>
      <c r="K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49">
        <v>1980</v>
      </c>
      <c r="B143" s="10">
        <v>2309</v>
      </c>
      <c r="C143" s="10">
        <v>2961</v>
      </c>
      <c r="D143" s="22" t="s">
        <v>19</v>
      </c>
      <c r="E143" s="10">
        <v>1174</v>
      </c>
      <c r="F143" s="10">
        <v>38</v>
      </c>
      <c r="G143" s="10">
        <v>337</v>
      </c>
      <c r="H143" s="10">
        <v>145</v>
      </c>
      <c r="I143" s="34">
        <f t="shared" si="1"/>
        <v>6964</v>
      </c>
      <c r="J143" s="9"/>
      <c r="K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49">
        <v>1990</v>
      </c>
      <c r="B144" s="10">
        <v>6939</v>
      </c>
      <c r="C144" s="10">
        <v>6261</v>
      </c>
      <c r="D144" s="22" t="s">
        <v>19</v>
      </c>
      <c r="E144" s="10">
        <v>1365</v>
      </c>
      <c r="F144" s="10">
        <v>1359</v>
      </c>
      <c r="G144" s="10">
        <v>572</v>
      </c>
      <c r="H144" s="10">
        <v>508</v>
      </c>
      <c r="I144" s="34">
        <f t="shared" si="1"/>
        <v>17004</v>
      </c>
      <c r="J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49">
        <v>2000</v>
      </c>
      <c r="B145" s="10">
        <v>13179</v>
      </c>
      <c r="C145" s="10">
        <v>27701</v>
      </c>
      <c r="D145" s="10">
        <v>37444</v>
      </c>
      <c r="E145" s="10">
        <v>2110</v>
      </c>
      <c r="F145" s="10">
        <v>1619</v>
      </c>
      <c r="G145" s="10">
        <v>6719</v>
      </c>
      <c r="H145" s="10">
        <v>1287</v>
      </c>
      <c r="I145" s="34">
        <v>90059</v>
      </c>
      <c r="J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49"/>
      <c r="B146" s="10"/>
      <c r="C146" s="10"/>
      <c r="D146" s="10"/>
      <c r="E146" s="10"/>
      <c r="F146" s="10"/>
      <c r="G146" s="10"/>
      <c r="H146" s="10"/>
      <c r="I146" s="34"/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49">
        <v>2008</v>
      </c>
      <c r="B147" s="10">
        <v>16334</v>
      </c>
      <c r="C147" s="10">
        <v>24957</v>
      </c>
      <c r="D147" s="10">
        <v>82569</v>
      </c>
      <c r="E147" s="10">
        <v>3296</v>
      </c>
      <c r="F147" s="10">
        <v>5870</v>
      </c>
      <c r="G147" s="10">
        <v>6480</v>
      </c>
      <c r="H147" s="10">
        <v>827</v>
      </c>
      <c r="I147" s="34">
        <v>140333</v>
      </c>
      <c r="J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49">
        <v>2009</v>
      </c>
      <c r="B148" s="10">
        <v>18532</v>
      </c>
      <c r="C148" s="10">
        <v>31201</v>
      </c>
      <c r="D148" s="10">
        <v>109645</v>
      </c>
      <c r="E148" s="10">
        <v>2972</v>
      </c>
      <c r="F148" s="10">
        <v>5478</v>
      </c>
      <c r="G148" s="10">
        <v>5853</v>
      </c>
      <c r="H148" s="10">
        <v>820</v>
      </c>
      <c r="I148" s="34">
        <v>174501</v>
      </c>
      <c r="J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49">
        <v>2010</v>
      </c>
      <c r="B149" s="10">
        <v>20539</v>
      </c>
      <c r="C149" s="10">
        <v>31677</v>
      </c>
      <c r="D149" s="10">
        <v>129048</v>
      </c>
      <c r="E149" s="10">
        <v>3214</v>
      </c>
      <c r="F149" s="10">
        <v>5226</v>
      </c>
      <c r="G149" s="10">
        <v>5765</v>
      </c>
      <c r="H149" s="10">
        <v>961</v>
      </c>
      <c r="I149" s="34">
        <v>196430</v>
      </c>
      <c r="J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49">
        <v>2011</v>
      </c>
      <c r="B150" s="10">
        <v>23006</v>
      </c>
      <c r="C150" s="10">
        <v>29402</v>
      </c>
      <c r="D150" s="10">
        <v>127290</v>
      </c>
      <c r="E150" s="10">
        <v>3486</v>
      </c>
      <c r="F150" s="10">
        <v>5490</v>
      </c>
      <c r="G150" s="10">
        <v>6274</v>
      </c>
      <c r="H150" s="10">
        <v>1042</v>
      </c>
      <c r="I150" s="34">
        <v>195990</v>
      </c>
      <c r="J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49">
        <v>2012</v>
      </c>
      <c r="B151" s="10">
        <v>26026</v>
      </c>
      <c r="C151" s="10">
        <v>32105</v>
      </c>
      <c r="D151" s="10">
        <v>139896</v>
      </c>
      <c r="E151" s="10">
        <v>3555</v>
      </c>
      <c r="F151" s="10">
        <v>6712</v>
      </c>
      <c r="G151" s="10">
        <v>5632</v>
      </c>
      <c r="H151" s="10">
        <v>1185</v>
      </c>
      <c r="I151" s="34">
        <v>215111</v>
      </c>
      <c r="J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49"/>
      <c r="B152" s="10"/>
      <c r="C152" s="10"/>
      <c r="D152" s="10"/>
      <c r="E152" s="10"/>
      <c r="F152" s="10"/>
      <c r="G152" s="10"/>
      <c r="H152" s="10"/>
      <c r="I152" s="34"/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49">
        <v>2013</v>
      </c>
      <c r="B153" s="10">
        <v>26369</v>
      </c>
      <c r="C153" s="10">
        <v>37471</v>
      </c>
      <c r="D153" s="10">
        <v>164560</v>
      </c>
      <c r="E153" s="10">
        <v>3761</v>
      </c>
      <c r="F153" s="10">
        <v>7201</v>
      </c>
      <c r="G153" s="10">
        <v>6050</v>
      </c>
      <c r="H153" s="10">
        <v>1516</v>
      </c>
      <c r="I153" s="34">
        <v>246928</v>
      </c>
      <c r="J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49">
        <v>2014</v>
      </c>
      <c r="B154" s="10">
        <v>28774</v>
      </c>
      <c r="C154" s="10">
        <v>40763</v>
      </c>
      <c r="D154" s="10">
        <v>183533</v>
      </c>
      <c r="E154" s="10">
        <v>3858</v>
      </c>
      <c r="F154" s="10">
        <v>7709</v>
      </c>
      <c r="G154" s="10">
        <v>6655</v>
      </c>
      <c r="H154" s="10">
        <v>1478</v>
      </c>
      <c r="I154" s="34">
        <v>272770</v>
      </c>
      <c r="J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>
      <c r="A155" s="49">
        <v>2015</v>
      </c>
      <c r="B155" s="10">
        <v>30132</v>
      </c>
      <c r="C155" s="10">
        <v>40935</v>
      </c>
      <c r="D155" s="10">
        <v>200221</v>
      </c>
      <c r="E155" s="10">
        <v>3952</v>
      </c>
      <c r="F155" s="10">
        <v>8266</v>
      </c>
      <c r="G155" s="10">
        <v>6662</v>
      </c>
      <c r="H155" s="10">
        <v>1740</v>
      </c>
      <c r="I155" s="34">
        <v>291908</v>
      </c>
      <c r="J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>
      <c r="A156" s="49">
        <v>2016</v>
      </c>
      <c r="B156" s="10">
        <v>31624</v>
      </c>
      <c r="C156" s="10">
        <v>45497</v>
      </c>
      <c r="D156" s="10">
        <v>219896</v>
      </c>
      <c r="E156" s="10">
        <v>4030</v>
      </c>
      <c r="F156" s="10">
        <v>8842</v>
      </c>
      <c r="G156" s="10">
        <v>6379</v>
      </c>
      <c r="H156" s="10">
        <v>2035</v>
      </c>
      <c r="I156" s="34">
        <v>318303</v>
      </c>
      <c r="J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>
      <c r="A157" s="49">
        <v>2017</v>
      </c>
      <c r="B157" s="10">
        <v>31478</v>
      </c>
      <c r="C157" s="10">
        <v>46207</v>
      </c>
      <c r="D157" s="10">
        <v>238668</v>
      </c>
      <c r="E157" s="10">
        <v>4028</v>
      </c>
      <c r="F157" s="10">
        <v>9434</v>
      </c>
      <c r="G157" s="10">
        <v>6272</v>
      </c>
      <c r="H157" s="10">
        <v>2313</v>
      </c>
      <c r="I157" s="34">
        <v>338400</v>
      </c>
      <c r="J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>
      <c r="A158" s="49"/>
      <c r="B158" s="10"/>
      <c r="C158" s="10"/>
      <c r="D158" s="10"/>
      <c r="E158" s="10"/>
      <c r="F158" s="10"/>
      <c r="G158" s="10"/>
      <c r="H158" s="10"/>
      <c r="I158" s="34"/>
      <c r="J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5">
      <c r="A159" s="50">
        <v>2018</v>
      </c>
      <c r="B159" s="36">
        <v>29199</v>
      </c>
      <c r="C159" s="36">
        <v>41990</v>
      </c>
      <c r="D159" s="36">
        <v>230267</v>
      </c>
      <c r="E159" s="36">
        <v>4240</v>
      </c>
      <c r="F159" s="36">
        <v>10095</v>
      </c>
      <c r="G159" s="36">
        <v>6587</v>
      </c>
      <c r="H159" s="36">
        <v>2272</v>
      </c>
      <c r="I159" s="40">
        <v>324650</v>
      </c>
      <c r="J159" s="9"/>
    </row>
    <row r="160" spans="1:30" s="59" customFormat="1" ht="15.75" customHeight="1">
      <c r="A160" s="64" t="s">
        <v>17</v>
      </c>
      <c r="B160" s="61"/>
      <c r="C160" s="61"/>
      <c r="D160" s="61"/>
      <c r="E160" s="61"/>
      <c r="F160" s="61"/>
      <c r="G160" s="61"/>
      <c r="H160" s="61"/>
      <c r="I160" s="61"/>
      <c r="J160" s="65"/>
    </row>
    <row r="161" spans="1:23" ht="15.75" customHeight="1">
      <c r="A161" s="16"/>
      <c r="B161" s="24"/>
      <c r="C161" s="24"/>
      <c r="D161" s="24"/>
      <c r="E161" s="24"/>
      <c r="F161" s="24"/>
      <c r="G161" s="24"/>
      <c r="H161" s="24"/>
      <c r="I161" s="24"/>
      <c r="J161" s="24"/>
    </row>
    <row r="162" spans="1:23" ht="15.75" customHeight="1">
      <c r="A162" s="16"/>
      <c r="B162" s="24"/>
      <c r="C162" s="24"/>
      <c r="D162" s="24"/>
      <c r="E162" s="24"/>
      <c r="F162" s="24"/>
      <c r="G162" s="24"/>
      <c r="H162" s="24"/>
      <c r="I162" s="24"/>
      <c r="J162" s="24"/>
    </row>
    <row r="163" spans="1:23" ht="27" customHeight="1">
      <c r="A163" s="143" t="s">
        <v>31</v>
      </c>
      <c r="B163" s="144"/>
      <c r="C163" s="144"/>
      <c r="D163" s="144"/>
      <c r="E163" s="144"/>
      <c r="F163" s="144"/>
      <c r="G163" s="145"/>
    </row>
    <row r="164" spans="1:23" ht="17.25">
      <c r="A164" s="141" t="s">
        <v>2</v>
      </c>
      <c r="B164" s="135" t="s">
        <v>89</v>
      </c>
      <c r="C164" s="135"/>
      <c r="D164" s="135"/>
      <c r="E164" s="139" t="s">
        <v>9</v>
      </c>
      <c r="F164" s="135"/>
      <c r="G164" s="140"/>
    </row>
    <row r="165" spans="1:23" ht="32.25" customHeight="1">
      <c r="A165" s="142"/>
      <c r="B165" s="12" t="s">
        <v>8</v>
      </c>
      <c r="C165" s="12" t="s">
        <v>90</v>
      </c>
      <c r="D165" s="12" t="s">
        <v>7</v>
      </c>
      <c r="E165" s="80" t="s">
        <v>8</v>
      </c>
      <c r="F165" s="12" t="s">
        <v>90</v>
      </c>
      <c r="G165" s="41" t="s">
        <v>7</v>
      </c>
    </row>
    <row r="166" spans="1:23" ht="15">
      <c r="A166" s="56"/>
      <c r="B166" s="14"/>
      <c r="C166" s="14"/>
      <c r="D166" s="14"/>
      <c r="E166" s="78"/>
      <c r="F166" s="14"/>
      <c r="G166" s="42"/>
    </row>
    <row r="167" spans="1:23">
      <c r="A167" s="49">
        <v>1960</v>
      </c>
      <c r="B167" s="8">
        <v>747</v>
      </c>
      <c r="C167" s="8">
        <v>393</v>
      </c>
      <c r="D167" s="8">
        <v>1140</v>
      </c>
      <c r="E167" s="69">
        <v>6081</v>
      </c>
      <c r="F167" s="8">
        <v>2868</v>
      </c>
      <c r="G167" s="33">
        <v>8949</v>
      </c>
      <c r="Q167" s="9"/>
      <c r="R167" s="9"/>
      <c r="S167" s="9"/>
      <c r="T167" s="9"/>
      <c r="U167" s="9"/>
      <c r="V167" s="9"/>
      <c r="W167" s="9"/>
    </row>
    <row r="168" spans="1:23">
      <c r="A168" s="49">
        <v>1970</v>
      </c>
      <c r="B168" s="10">
        <v>1578</v>
      </c>
      <c r="C168" s="10">
        <v>784</v>
      </c>
      <c r="D168" s="10">
        <v>2362</v>
      </c>
      <c r="E168" s="70">
        <v>11773</v>
      </c>
      <c r="F168" s="10">
        <v>5100</v>
      </c>
      <c r="G168" s="34">
        <v>16873</v>
      </c>
      <c r="Q168" s="9"/>
      <c r="R168" s="9"/>
      <c r="S168" s="9"/>
      <c r="T168" s="9"/>
      <c r="U168" s="9"/>
      <c r="V168" s="9"/>
      <c r="W168" s="9"/>
    </row>
    <row r="169" spans="1:23">
      <c r="A169" s="49">
        <v>1980</v>
      </c>
      <c r="B169" s="10">
        <v>6623</v>
      </c>
      <c r="C169" s="10">
        <v>2720</v>
      </c>
      <c r="D169" s="10">
        <v>9343</v>
      </c>
      <c r="E169" s="70">
        <v>35663</v>
      </c>
      <c r="F169" s="10">
        <v>12312</v>
      </c>
      <c r="G169" s="34">
        <v>47975</v>
      </c>
      <c r="Q169" s="9"/>
      <c r="R169" s="9"/>
      <c r="S169" s="9"/>
      <c r="T169" s="9"/>
      <c r="U169" s="9"/>
      <c r="V169" s="9"/>
      <c r="W169" s="9"/>
    </row>
    <row r="170" spans="1:23">
      <c r="A170" s="49">
        <v>1990</v>
      </c>
      <c r="B170" s="10">
        <v>19254</v>
      </c>
      <c r="C170" s="10">
        <v>11416</v>
      </c>
      <c r="D170" s="10">
        <v>30670</v>
      </c>
      <c r="E170" s="70">
        <v>108001</v>
      </c>
      <c r="F170" s="10">
        <v>48393</v>
      </c>
      <c r="G170" s="34">
        <v>156394</v>
      </c>
      <c r="Q170" s="9"/>
      <c r="R170" s="9"/>
      <c r="S170" s="9"/>
      <c r="T170" s="9"/>
      <c r="U170" s="9"/>
      <c r="V170" s="9"/>
      <c r="W170" s="9"/>
    </row>
    <row r="171" spans="1:23">
      <c r="A171" s="49">
        <v>2000</v>
      </c>
      <c r="B171" s="10">
        <v>41540</v>
      </c>
      <c r="C171" s="10">
        <v>49421</v>
      </c>
      <c r="D171" s="10">
        <v>90961</v>
      </c>
      <c r="E171" s="70">
        <v>254048</v>
      </c>
      <c r="F171" s="10">
        <v>263358</v>
      </c>
      <c r="G171" s="34">
        <v>517406</v>
      </c>
      <c r="Q171" s="9"/>
      <c r="R171" s="9"/>
      <c r="S171" s="9"/>
      <c r="T171" s="9"/>
      <c r="U171" s="9"/>
      <c r="V171" s="9"/>
      <c r="W171" s="9"/>
    </row>
    <row r="172" spans="1:23">
      <c r="A172" s="49"/>
      <c r="B172" s="10"/>
      <c r="C172" s="10"/>
      <c r="D172" s="10"/>
      <c r="E172" s="70"/>
      <c r="F172" s="10"/>
      <c r="G172" s="34"/>
      <c r="Q172" s="9"/>
      <c r="R172" s="9"/>
      <c r="S172" s="9"/>
      <c r="T172" s="9"/>
      <c r="U172" s="9"/>
      <c r="V172" s="9"/>
      <c r="W172" s="9"/>
    </row>
    <row r="173" spans="1:23">
      <c r="A173" s="49">
        <v>2008</v>
      </c>
      <c r="B173" s="10">
        <v>78243</v>
      </c>
      <c r="C173" s="10">
        <v>71707</v>
      </c>
      <c r="D173" s="10">
        <v>149950</v>
      </c>
      <c r="E173" s="70">
        <v>431212</v>
      </c>
      <c r="F173" s="10">
        <v>519180</v>
      </c>
      <c r="G173" s="34">
        <v>950392</v>
      </c>
      <c r="Q173" s="9"/>
      <c r="R173" s="9"/>
      <c r="S173" s="9"/>
      <c r="T173" s="9"/>
      <c r="U173" s="9"/>
      <c r="V173" s="9"/>
      <c r="W173" s="9"/>
    </row>
    <row r="174" spans="1:23">
      <c r="A174" s="49">
        <v>2009</v>
      </c>
      <c r="B174" s="10">
        <v>78482</v>
      </c>
      <c r="C174" s="10">
        <v>69981</v>
      </c>
      <c r="D174" s="10">
        <v>148463</v>
      </c>
      <c r="E174" s="70">
        <v>497496</v>
      </c>
      <c r="F174" s="10">
        <v>514659</v>
      </c>
      <c r="G174" s="34">
        <v>1012155</v>
      </c>
      <c r="Q174" s="9"/>
      <c r="R174" s="9"/>
      <c r="S174" s="9"/>
      <c r="T174" s="9"/>
      <c r="U174" s="9"/>
      <c r="V174" s="9"/>
      <c r="W174" s="9"/>
    </row>
    <row r="175" spans="1:23">
      <c r="A175" s="49">
        <v>2010</v>
      </c>
      <c r="B175" s="10">
        <v>78904</v>
      </c>
      <c r="C175" s="10">
        <v>63150</v>
      </c>
      <c r="D175" s="10">
        <v>142054</v>
      </c>
      <c r="E175" s="70">
        <v>534385</v>
      </c>
      <c r="F175" s="10">
        <v>526369</v>
      </c>
      <c r="G175" s="34">
        <v>1060754</v>
      </c>
      <c r="Q175" s="9"/>
      <c r="R175" s="9"/>
      <c r="S175" s="9"/>
      <c r="T175" s="9"/>
      <c r="U175" s="9"/>
      <c r="V175" s="9"/>
      <c r="W175" s="9"/>
    </row>
    <row r="176" spans="1:23">
      <c r="A176" s="49">
        <v>2011</v>
      </c>
      <c r="B176" s="10">
        <v>76535</v>
      </c>
      <c r="C176" s="10">
        <v>56935</v>
      </c>
      <c r="D176" s="10">
        <v>133470</v>
      </c>
      <c r="E176" s="70">
        <v>552488</v>
      </c>
      <c r="F176" s="10">
        <v>604473</v>
      </c>
      <c r="G176" s="34">
        <v>1156961</v>
      </c>
      <c r="Q176" s="9"/>
      <c r="R176" s="9"/>
      <c r="S176" s="9"/>
      <c r="T176" s="9"/>
      <c r="U176" s="9"/>
      <c r="V176" s="9"/>
      <c r="W176" s="9"/>
    </row>
    <row r="177" spans="1:23">
      <c r="A177" s="49">
        <v>2012</v>
      </c>
      <c r="B177" s="10">
        <v>78264</v>
      </c>
      <c r="C177" s="10">
        <v>48413</v>
      </c>
      <c r="D177" s="10">
        <v>126677</v>
      </c>
      <c r="E177" s="70">
        <v>596722</v>
      </c>
      <c r="F177" s="10">
        <v>606239</v>
      </c>
      <c r="G177" s="34">
        <v>1202961</v>
      </c>
      <c r="Q177" s="9"/>
      <c r="R177" s="9"/>
      <c r="S177" s="9"/>
      <c r="T177" s="9"/>
      <c r="U177" s="9"/>
      <c r="V177" s="9"/>
      <c r="W177" s="9"/>
    </row>
    <row r="178" spans="1:23">
      <c r="A178" s="49"/>
      <c r="B178" s="10"/>
      <c r="C178" s="10"/>
      <c r="D178" s="10"/>
      <c r="E178" s="70"/>
      <c r="F178" s="10"/>
      <c r="G178" s="34"/>
      <c r="Q178" s="9"/>
      <c r="R178" s="9"/>
      <c r="S178" s="9"/>
      <c r="T178" s="9"/>
      <c r="U178" s="9"/>
      <c r="V178" s="9"/>
      <c r="W178" s="9"/>
    </row>
    <row r="179" spans="1:23">
      <c r="A179" s="49">
        <v>2013</v>
      </c>
      <c r="B179" s="10">
        <v>81311</v>
      </c>
      <c r="C179" s="10">
        <v>56319</v>
      </c>
      <c r="D179" s="10">
        <v>137630</v>
      </c>
      <c r="E179" s="70">
        <v>622617</v>
      </c>
      <c r="F179" s="10">
        <v>657571</v>
      </c>
      <c r="G179" s="34">
        <v>1280188</v>
      </c>
      <c r="Q179" s="9"/>
      <c r="R179" s="9"/>
      <c r="S179" s="9"/>
      <c r="T179" s="9"/>
      <c r="U179" s="9"/>
      <c r="V179" s="9"/>
      <c r="W179" s="9"/>
    </row>
    <row r="180" spans="1:23">
      <c r="A180" s="49">
        <v>2014</v>
      </c>
      <c r="B180" s="10">
        <v>88488</v>
      </c>
      <c r="C180" s="10">
        <v>61589</v>
      </c>
      <c r="D180" s="10">
        <v>150077</v>
      </c>
      <c r="E180" s="70">
        <v>689839</v>
      </c>
      <c r="F180" s="10">
        <v>728837</v>
      </c>
      <c r="G180" s="34">
        <v>1418676</v>
      </c>
      <c r="Q180" s="9"/>
      <c r="R180" s="9"/>
      <c r="S180" s="9"/>
      <c r="T180" s="9"/>
      <c r="U180" s="9"/>
      <c r="V180" s="9"/>
      <c r="W180" s="9"/>
    </row>
    <row r="181" spans="1:23">
      <c r="A181" s="49">
        <v>2015</v>
      </c>
      <c r="B181" s="10">
        <v>92541</v>
      </c>
      <c r="C181" s="10">
        <v>67292</v>
      </c>
      <c r="D181" s="10">
        <v>159833</v>
      </c>
      <c r="E181" s="70">
        <v>732585</v>
      </c>
      <c r="F181" s="10">
        <v>867578</v>
      </c>
      <c r="G181" s="34">
        <v>1600163</v>
      </c>
      <c r="Q181" s="9"/>
      <c r="R181" s="9"/>
      <c r="S181" s="9"/>
      <c r="T181" s="9"/>
      <c r="U181" s="9"/>
      <c r="V181" s="9"/>
      <c r="W181" s="9"/>
    </row>
    <row r="182" spans="1:23">
      <c r="A182" s="49">
        <v>2016</v>
      </c>
      <c r="B182" s="10">
        <v>97384</v>
      </c>
      <c r="C182" s="10">
        <v>86038</v>
      </c>
      <c r="D182" s="10">
        <v>183422</v>
      </c>
      <c r="E182" s="70">
        <v>782752</v>
      </c>
      <c r="F182" s="10">
        <v>855481</v>
      </c>
      <c r="G182" s="34">
        <v>1638233</v>
      </c>
      <c r="Q182" s="9"/>
      <c r="R182" s="9"/>
      <c r="S182" s="9"/>
      <c r="T182" s="9"/>
      <c r="U182" s="9"/>
      <c r="V182" s="9"/>
      <c r="W182" s="9"/>
    </row>
    <row r="183" spans="1:23">
      <c r="A183" s="49">
        <v>2017</v>
      </c>
      <c r="B183" s="10">
        <v>102137</v>
      </c>
      <c r="C183" s="10">
        <v>85829</v>
      </c>
      <c r="D183" s="10">
        <v>187966</v>
      </c>
      <c r="E183" s="70">
        <v>827436</v>
      </c>
      <c r="F183" s="10">
        <v>852965</v>
      </c>
      <c r="G183" s="34">
        <v>1680401</v>
      </c>
      <c r="Q183" s="9"/>
      <c r="R183" s="9"/>
      <c r="S183" s="9"/>
      <c r="T183" s="9"/>
      <c r="U183" s="9"/>
      <c r="V183" s="9"/>
      <c r="W183" s="9"/>
    </row>
    <row r="184" spans="1:23">
      <c r="A184" s="49"/>
      <c r="B184" s="10"/>
      <c r="C184" s="10"/>
      <c r="D184" s="10"/>
      <c r="E184" s="70"/>
      <c r="F184" s="10"/>
      <c r="G184" s="34"/>
      <c r="Q184" s="9"/>
      <c r="R184" s="9"/>
      <c r="S184" s="9"/>
      <c r="T184" s="9"/>
      <c r="U184" s="9"/>
      <c r="V184" s="9"/>
      <c r="W184" s="9"/>
    </row>
    <row r="185" spans="1:23" ht="15">
      <c r="A185" s="50">
        <v>2018</v>
      </c>
      <c r="B185" s="36">
        <v>113291</v>
      </c>
      <c r="C185" s="36">
        <v>84828</v>
      </c>
      <c r="D185" s="36">
        <v>198119</v>
      </c>
      <c r="E185" s="79">
        <v>825708</v>
      </c>
      <c r="F185" s="36">
        <v>898175</v>
      </c>
      <c r="G185" s="40">
        <v>1723883</v>
      </c>
    </row>
    <row r="186" spans="1:23" s="59" customFormat="1" ht="15.75" customHeight="1">
      <c r="A186" s="57" t="s">
        <v>26</v>
      </c>
      <c r="B186" s="57"/>
      <c r="C186" s="57"/>
      <c r="D186" s="57"/>
      <c r="E186" s="57"/>
      <c r="F186" s="57"/>
      <c r="G186" s="57"/>
    </row>
    <row r="187" spans="1:23" s="59" customFormat="1" ht="27.75" customHeight="1">
      <c r="A187" s="137" t="s">
        <v>18</v>
      </c>
      <c r="B187" s="137"/>
      <c r="C187" s="137"/>
      <c r="D187" s="137"/>
      <c r="E187" s="137"/>
      <c r="F187" s="137"/>
      <c r="G187" s="137"/>
    </row>
    <row r="188" spans="1:23" s="59" customFormat="1" ht="15.75" customHeight="1">
      <c r="A188" s="136" t="s">
        <v>96</v>
      </c>
      <c r="B188" s="136"/>
      <c r="C188" s="136"/>
      <c r="D188" s="136"/>
      <c r="E188" s="136"/>
      <c r="F188" s="136"/>
      <c r="G188" s="136"/>
    </row>
    <row r="189" spans="1:23" s="59" customFormat="1" ht="15.75" customHeight="1">
      <c r="A189" s="136" t="s">
        <v>97</v>
      </c>
      <c r="B189" s="136"/>
      <c r="C189" s="136"/>
      <c r="D189" s="136"/>
      <c r="E189" s="136"/>
      <c r="F189" s="136"/>
      <c r="G189" s="136"/>
    </row>
  </sheetData>
  <mergeCells count="30">
    <mergeCell ref="A30:G30"/>
    <mergeCell ref="I59:I60"/>
    <mergeCell ref="A2:G2"/>
    <mergeCell ref="A53:G53"/>
    <mergeCell ref="E31:F31"/>
    <mergeCell ref="G31:G32"/>
    <mergeCell ref="A31:A32"/>
    <mergeCell ref="D31:D32"/>
    <mergeCell ref="B59:C59"/>
    <mergeCell ref="D59:E59"/>
    <mergeCell ref="F59:H59"/>
    <mergeCell ref="A58:I58"/>
    <mergeCell ref="A59:A60"/>
    <mergeCell ref="A4:G4"/>
    <mergeCell ref="E5:G5"/>
    <mergeCell ref="B5:D5"/>
    <mergeCell ref="B31:C31"/>
    <mergeCell ref="A189:G189"/>
    <mergeCell ref="A188:G188"/>
    <mergeCell ref="A187:G187"/>
    <mergeCell ref="A82:I82"/>
    <mergeCell ref="A108:J108"/>
    <mergeCell ref="B164:D164"/>
    <mergeCell ref="E164:G164"/>
    <mergeCell ref="A164:A165"/>
    <mergeCell ref="A163:G163"/>
    <mergeCell ref="A85:J85"/>
    <mergeCell ref="A138:I138"/>
    <mergeCell ref="A113:I113"/>
    <mergeCell ref="A54:H54"/>
  </mergeCells>
  <printOptions horizontalCentered="1"/>
  <pageMargins left="0.74803149606299202" right="0.511811023622047" top="0.74803149606299202" bottom="0.74803149606299202" header="0.23622047244094499" footer="0.23622047244094499"/>
  <pageSetup scale="85" fitToHeight="0" orientation="landscape" r:id="rId1"/>
  <headerFooter alignWithMargins="0">
    <oddFooter>&amp;L&amp;"Arial,Regular"&amp;9&amp;Z&amp;F&amp;C&amp;"Arial,Regular"&amp;9&amp;A&amp;R&amp;"Arial,Regular"&amp;9&amp;D</oddFooter>
  </headerFooter>
  <rowBreaks count="6" manualBreakCount="6">
    <brk id="29" max="16383" man="1"/>
    <brk id="57" max="16383" man="1"/>
    <brk id="84" max="16383" man="1"/>
    <brk id="112" max="16383" man="1"/>
    <brk id="137" max="16383" man="1"/>
    <brk id="1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9"/>
  <sheetViews>
    <sheetView zoomScale="90" zoomScaleNormal="90" workbookViewId="0"/>
  </sheetViews>
  <sheetFormatPr defaultColWidth="12.42578125" defaultRowHeight="14.25"/>
  <cols>
    <col min="1" max="1" width="12.42578125" style="3"/>
    <col min="2" max="10" width="14.85546875" style="3" customWidth="1"/>
    <col min="11" max="16384" width="12.42578125" style="3"/>
  </cols>
  <sheetData>
    <row r="1" spans="1:18" ht="20.25">
      <c r="A1" s="1" t="s">
        <v>98</v>
      </c>
      <c r="B1" s="2"/>
      <c r="C1" s="2"/>
      <c r="D1" s="2"/>
      <c r="E1" s="2"/>
      <c r="F1" s="2"/>
      <c r="G1" s="2"/>
      <c r="H1" s="3" t="str">
        <f>IF(ISBLANK(English!H1),"",English!H1)</f>
        <v/>
      </c>
      <c r="I1" s="3" t="str">
        <f>IF(ISBLANK(English!I1),"",English!I1)</f>
        <v/>
      </c>
      <c r="J1" s="3" t="str">
        <f>IF(ISBLANK(English!J1),"",English!J1)</f>
        <v/>
      </c>
    </row>
    <row r="2" spans="1:18" ht="45.75" customHeight="1">
      <c r="A2" s="150" t="s">
        <v>36</v>
      </c>
      <c r="B2" s="150"/>
      <c r="C2" s="150"/>
      <c r="D2" s="150"/>
      <c r="E2" s="150"/>
      <c r="F2" s="150"/>
      <c r="G2" s="150"/>
      <c r="H2" s="3" t="str">
        <f>IF(ISBLANK(English!H2),"",English!H2)</f>
        <v/>
      </c>
      <c r="I2" s="3" t="str">
        <f>IF(ISBLANK(English!I2),"",English!I2)</f>
        <v/>
      </c>
      <c r="J2" s="3" t="str">
        <f>IF(ISBLANK(English!J2),"",English!J2)</f>
        <v/>
      </c>
    </row>
    <row r="3" spans="1:18" ht="15" thickBot="1">
      <c r="A3" s="3" t="str">
        <f>IF(ISBLANK(English!A3),"",English!A3)</f>
        <v/>
      </c>
      <c r="H3" s="3" t="str">
        <f>IF(ISBLANK(English!H3),"",English!H3)</f>
        <v/>
      </c>
      <c r="I3" s="3" t="str">
        <f>IF(ISBLANK(English!I3),"",English!I3)</f>
        <v/>
      </c>
      <c r="J3" s="3" t="str">
        <f>IF(ISBLANK(English!J3),"",English!J3)</f>
        <v/>
      </c>
    </row>
    <row r="4" spans="1:18" s="85" customFormat="1" ht="27" customHeight="1">
      <c r="A4" s="162" t="s">
        <v>77</v>
      </c>
      <c r="B4" s="163"/>
      <c r="C4" s="163"/>
      <c r="D4" s="163"/>
      <c r="E4" s="163"/>
      <c r="F4" s="163"/>
      <c r="G4" s="164"/>
      <c r="H4" s="85" t="str">
        <f>IF(ISBLANK(English!H4),"",English!H4)</f>
        <v/>
      </c>
      <c r="I4" s="85" t="str">
        <f>IF(ISBLANK(English!I4),"",English!I4)</f>
        <v/>
      </c>
      <c r="J4" s="85" t="str">
        <f>IF(ISBLANK(English!J4),"",English!J4)</f>
        <v/>
      </c>
    </row>
    <row r="5" spans="1:18" ht="15">
      <c r="A5" s="108" t="str">
        <f>IF(ISBLANK(English!A5),"",English!A5)</f>
        <v/>
      </c>
      <c r="B5" s="160" t="s">
        <v>40</v>
      </c>
      <c r="C5" s="160" t="str">
        <f>IF(ISBLANK(English!C5),"",English!C5)</f>
        <v/>
      </c>
      <c r="D5" s="160" t="str">
        <f>IF(ISBLANK(English!D5),"",English!D5)</f>
        <v/>
      </c>
      <c r="E5" s="159" t="s">
        <v>78</v>
      </c>
      <c r="F5" s="160" t="str">
        <f>IF(ISBLANK(English!F5),"",English!F5)</f>
        <v/>
      </c>
      <c r="G5" s="173" t="str">
        <f>IF(ISBLANK(English!G5),"",English!G5)</f>
        <v/>
      </c>
      <c r="H5" s="3" t="str">
        <f>IF(ISBLANK(English!H5),"",English!H5)</f>
        <v/>
      </c>
      <c r="I5" s="3" t="str">
        <f>IF(ISBLANK(English!I5),"",English!I5)</f>
        <v/>
      </c>
      <c r="J5" s="3" t="str">
        <f>IF(ISBLANK(English!J5),"",English!J5)</f>
        <v/>
      </c>
    </row>
    <row r="6" spans="1:18" ht="15">
      <c r="A6" s="109" t="s">
        <v>37</v>
      </c>
      <c r="B6" s="4" t="s">
        <v>38</v>
      </c>
      <c r="C6" s="4" t="s">
        <v>39</v>
      </c>
      <c r="D6" s="4" t="str">
        <f>IF(ISBLANK(English!D6),"",English!D6)</f>
        <v>Total</v>
      </c>
      <c r="E6" s="67" t="s">
        <v>38</v>
      </c>
      <c r="F6" s="4" t="s">
        <v>39</v>
      </c>
      <c r="G6" s="5" t="str">
        <f>IF(ISBLANK(English!G6),"",English!G6)</f>
        <v>Total</v>
      </c>
      <c r="H6" s="3" t="str">
        <f>IF(ISBLANK(English!H6),"",English!H6)</f>
        <v/>
      </c>
      <c r="I6" s="3" t="str">
        <f>IF(ISBLANK(English!I6),"",English!I6)</f>
        <v/>
      </c>
      <c r="J6" s="3" t="str">
        <f>IF(ISBLANK(English!J6),"",English!J6)</f>
        <v/>
      </c>
    </row>
    <row r="7" spans="1:18" ht="15">
      <c r="A7" s="110"/>
      <c r="B7" s="6"/>
      <c r="C7" s="6"/>
      <c r="D7" s="6"/>
      <c r="E7" s="68"/>
      <c r="F7" s="6"/>
      <c r="G7" s="7"/>
    </row>
    <row r="8" spans="1:18">
      <c r="A8" s="111">
        <f>IF(ISBLANK(English!A8),"",English!A8)</f>
        <v>1960</v>
      </c>
      <c r="B8" s="86">
        <f>IF(ISBLANK(English!B8),"",English!B8)</f>
        <v>32128</v>
      </c>
      <c r="C8" s="86">
        <f>IF(ISBLANK(English!C8),"",English!C8)</f>
        <v>14739</v>
      </c>
      <c r="D8" s="86">
        <f>IF(ISBLANK(English!D8),"",English!D8)</f>
        <v>46867</v>
      </c>
      <c r="E8" s="119">
        <f>IF(ISBLANK(English!E8),"",English!E8)</f>
        <v>4576</v>
      </c>
      <c r="F8" s="86">
        <f>IF(ISBLANK(English!F8),"",English!F8)</f>
        <v>1553</v>
      </c>
      <c r="G8" s="87">
        <f>IF(ISBLANK(English!G8),"",English!G8)</f>
        <v>6129</v>
      </c>
      <c r="H8" s="3" t="str">
        <f>IF(ISBLANK(English!H8),"",English!H8)</f>
        <v/>
      </c>
      <c r="I8" s="3" t="str">
        <f>IF(ISBLANK(English!I8),"",English!I8)</f>
        <v/>
      </c>
      <c r="J8" s="3" t="str">
        <f>IF(ISBLANK(English!J8),"",English!J8)</f>
        <v/>
      </c>
      <c r="K8" s="9"/>
      <c r="L8" s="9"/>
      <c r="M8" s="9"/>
      <c r="N8" s="9"/>
      <c r="O8" s="9"/>
      <c r="P8" s="9"/>
      <c r="Q8" s="9"/>
      <c r="R8" s="9"/>
    </row>
    <row r="9" spans="1:18">
      <c r="A9" s="111">
        <f>IF(ISBLANK(English!A9),"",English!A9)</f>
        <v>1970</v>
      </c>
      <c r="B9" s="88">
        <f>IF(ISBLANK(English!B9),"",English!B9)</f>
        <v>62845</v>
      </c>
      <c r="C9" s="88">
        <f>IF(ISBLANK(English!C9),"",English!C9)</f>
        <v>55977</v>
      </c>
      <c r="D9" s="88">
        <f>IF(ISBLANK(English!D9),"",English!D9)</f>
        <v>118822</v>
      </c>
      <c r="E9" s="120">
        <f>IF(ISBLANK(English!E9),"",English!E9)</f>
        <v>9024</v>
      </c>
      <c r="F9" s="88">
        <f>IF(ISBLANK(English!F9),"",English!F9)</f>
        <v>5223</v>
      </c>
      <c r="G9" s="89">
        <f>IF(ISBLANK(English!G9),"",English!G9)</f>
        <v>14247</v>
      </c>
      <c r="H9" s="3" t="str">
        <f>IF(ISBLANK(English!H9),"",English!H9)</f>
        <v/>
      </c>
      <c r="I9" s="3" t="str">
        <f>IF(ISBLANK(English!I9),"",English!I9)</f>
        <v/>
      </c>
      <c r="J9" s="3" t="str">
        <f>IF(ISBLANK(English!J9),"",English!J9)</f>
        <v/>
      </c>
      <c r="K9" s="9"/>
      <c r="L9" s="9"/>
      <c r="M9" s="9"/>
      <c r="N9" s="9"/>
      <c r="O9" s="9"/>
      <c r="P9" s="9"/>
      <c r="Q9" s="9"/>
      <c r="R9" s="9"/>
    </row>
    <row r="10" spans="1:18">
      <c r="A10" s="111">
        <f>IF(ISBLANK(English!A10),"",English!A10)</f>
        <v>1980</v>
      </c>
      <c r="B10" s="88">
        <f>IF(ISBLANK(English!B10),"",English!B10)</f>
        <v>177915</v>
      </c>
      <c r="C10" s="88">
        <f>IF(ISBLANK(English!C10),"",English!C10)</f>
        <v>253279</v>
      </c>
      <c r="D10" s="88">
        <f>IF(ISBLANK(English!D10),"",English!D10)</f>
        <v>431194</v>
      </c>
      <c r="E10" s="120">
        <f>IF(ISBLANK(English!E10),"",English!E10)</f>
        <v>37764</v>
      </c>
      <c r="F10" s="88">
        <f>IF(ISBLANK(English!F10),"",English!F10)</f>
        <v>26036</v>
      </c>
      <c r="G10" s="89">
        <f>IF(ISBLANK(English!G10),"",English!G10)</f>
        <v>63800</v>
      </c>
      <c r="H10" s="3" t="str">
        <f>IF(ISBLANK(English!H10),"",English!H10)</f>
        <v/>
      </c>
      <c r="I10" s="3" t="str">
        <f>IF(ISBLANK(English!I10),"",English!I10)</f>
        <v/>
      </c>
      <c r="J10" s="3" t="str">
        <f>IF(ISBLANK(English!J10),"",English!J10)</f>
        <v/>
      </c>
      <c r="K10" s="9"/>
      <c r="L10" s="9"/>
      <c r="M10" s="9"/>
      <c r="N10" s="9"/>
      <c r="O10" s="9"/>
      <c r="P10" s="9"/>
      <c r="Q10" s="9"/>
      <c r="R10" s="9"/>
    </row>
    <row r="11" spans="1:18">
      <c r="A11" s="111">
        <f>IF(ISBLANK(English!A11),"",English!A11)</f>
        <v>1990</v>
      </c>
      <c r="B11" s="88">
        <f>IF(ISBLANK(English!B11),"",English!B11)</f>
        <v>559893</v>
      </c>
      <c r="C11" s="88">
        <f>IF(ISBLANK(English!C11),"",English!C11)</f>
        <v>597502</v>
      </c>
      <c r="D11" s="88">
        <f>IF(ISBLANK(English!D11),"",English!D11)</f>
        <v>1157395</v>
      </c>
      <c r="E11" s="120">
        <f>IF(ISBLANK(English!E11),"",English!E11)</f>
        <v>97937</v>
      </c>
      <c r="F11" s="88">
        <f>IF(ISBLANK(English!F11),"",English!F11)</f>
        <v>58755</v>
      </c>
      <c r="G11" s="89">
        <f>IF(ISBLANK(English!G11),"",English!G11)</f>
        <v>156692</v>
      </c>
      <c r="H11" s="3" t="str">
        <f>IF(ISBLANK(English!H11),"",English!H11)</f>
        <v/>
      </c>
      <c r="I11" s="3" t="str">
        <f>IF(ISBLANK(English!I11),"",English!I11)</f>
        <v/>
      </c>
      <c r="J11" s="3" t="str">
        <f>IF(ISBLANK(English!J11),"",English!J11)</f>
        <v/>
      </c>
      <c r="K11" s="9"/>
      <c r="L11" s="9"/>
      <c r="M11" s="9"/>
      <c r="N11" s="9"/>
      <c r="O11" s="9"/>
      <c r="P11" s="9"/>
      <c r="Q11" s="9"/>
      <c r="R11" s="9"/>
    </row>
    <row r="12" spans="1:18">
      <c r="A12" s="111">
        <f>IF(ISBLANK(English!A12),"",English!A12)</f>
        <v>2000</v>
      </c>
      <c r="B12" s="88">
        <f>IF(ISBLANK(English!B12),"",English!B12)</f>
        <v>1068471</v>
      </c>
      <c r="C12" s="88">
        <f>IF(ISBLANK(English!C12),"",English!C12)</f>
        <v>1019446</v>
      </c>
      <c r="D12" s="88">
        <f>IF(ISBLANK(English!D12),"",English!D12)</f>
        <v>2087917</v>
      </c>
      <c r="E12" s="120">
        <f>IF(ISBLANK(English!E12),"",English!E12)</f>
        <v>133895</v>
      </c>
      <c r="F12" s="88">
        <f>IF(ISBLANK(English!F12),"",English!F12)</f>
        <v>109648</v>
      </c>
      <c r="G12" s="89">
        <f>IF(ISBLANK(English!G12),"",English!G12)</f>
        <v>243543</v>
      </c>
      <c r="H12" s="3" t="str">
        <f>IF(ISBLANK(English!H12),"",English!H12)</f>
        <v/>
      </c>
      <c r="I12" s="3" t="str">
        <f>IF(ISBLANK(English!I12),"",English!I12)</f>
        <v/>
      </c>
      <c r="J12" s="3" t="str">
        <f>IF(ISBLANK(English!J12),"",English!J12)</f>
        <v/>
      </c>
      <c r="K12" s="9"/>
      <c r="L12" s="9"/>
      <c r="M12" s="9"/>
      <c r="N12" s="9"/>
      <c r="O12" s="9"/>
      <c r="P12" s="9"/>
      <c r="Q12" s="9"/>
      <c r="R12" s="9"/>
    </row>
    <row r="13" spans="1:18">
      <c r="A13" s="111"/>
      <c r="B13" s="88"/>
      <c r="C13" s="88"/>
      <c r="D13" s="88"/>
      <c r="E13" s="120"/>
      <c r="F13" s="88"/>
      <c r="G13" s="89"/>
      <c r="K13" s="9"/>
      <c r="L13" s="9"/>
      <c r="M13" s="9"/>
      <c r="N13" s="9"/>
      <c r="O13" s="9"/>
      <c r="P13" s="9"/>
      <c r="Q13" s="9"/>
      <c r="R13" s="9"/>
    </row>
    <row r="14" spans="1:18">
      <c r="A14" s="111">
        <f>IF(ISBLANK(English!A14),"",English!A14)</f>
        <v>2008</v>
      </c>
      <c r="B14" s="88">
        <f>IF(ISBLANK(English!B14),"",English!B14)</f>
        <v>1845782</v>
      </c>
      <c r="C14" s="88">
        <f>IF(ISBLANK(English!C14),"",English!C14)</f>
        <v>1510154</v>
      </c>
      <c r="D14" s="88">
        <f>IF(ISBLANK(English!D14),"",English!D14)</f>
        <v>3355936</v>
      </c>
      <c r="E14" s="120">
        <f>IF(ISBLANK(English!E14),"",English!E14)</f>
        <v>195749</v>
      </c>
      <c r="F14" s="88">
        <f>IF(ISBLANK(English!F14),"",English!F14)</f>
        <v>111811</v>
      </c>
      <c r="G14" s="89">
        <f>IF(ISBLANK(English!G14),"",English!G14)</f>
        <v>307560</v>
      </c>
      <c r="H14" s="3" t="str">
        <f>IF(ISBLANK(English!H14),"",English!H14)</f>
        <v/>
      </c>
      <c r="I14" s="3" t="str">
        <f>IF(ISBLANK(English!I14),"",English!I14)</f>
        <v/>
      </c>
      <c r="J14" s="3" t="str">
        <f>IF(ISBLANK(English!J14),"",English!J14)</f>
        <v/>
      </c>
      <c r="K14" s="9"/>
      <c r="L14" s="9"/>
      <c r="M14" s="9"/>
      <c r="N14" s="9"/>
      <c r="O14" s="9"/>
      <c r="P14" s="9"/>
      <c r="Q14" s="9"/>
      <c r="R14" s="9"/>
    </row>
    <row r="15" spans="1:18">
      <c r="A15" s="111">
        <f>IF(ISBLANK(English!A15),"",English!A15)</f>
        <v>2009</v>
      </c>
      <c r="B15" s="88">
        <f>IF(ISBLANK(English!B15),"",English!B15)</f>
        <v>1944269</v>
      </c>
      <c r="C15" s="88">
        <f>IF(ISBLANK(English!C15),"",English!C15)</f>
        <v>1547722</v>
      </c>
      <c r="D15" s="88">
        <f>IF(ISBLANK(English!D15),"",English!D15)</f>
        <v>3491991</v>
      </c>
      <c r="E15" s="120">
        <f>IF(ISBLANK(English!E15),"",English!E15)</f>
        <v>207428</v>
      </c>
      <c r="F15" s="88">
        <f>IF(ISBLANK(English!F15),"",English!F15)</f>
        <v>105923</v>
      </c>
      <c r="G15" s="89">
        <f>IF(ISBLANK(English!G15),"",English!G15)</f>
        <v>313351</v>
      </c>
      <c r="H15" s="3" t="str">
        <f>IF(ISBLANK(English!H15),"",English!H15)</f>
        <v/>
      </c>
      <c r="I15" s="3" t="str">
        <f>IF(ISBLANK(English!I15),"",English!I15)</f>
        <v/>
      </c>
      <c r="J15" s="3" t="str">
        <f>IF(ISBLANK(English!J15),"",English!J15)</f>
        <v/>
      </c>
      <c r="K15" s="9"/>
      <c r="L15" s="9"/>
      <c r="M15" s="9"/>
      <c r="N15" s="9"/>
      <c r="O15" s="9"/>
      <c r="P15" s="9"/>
      <c r="Q15" s="9"/>
      <c r="R15" s="9"/>
    </row>
    <row r="16" spans="1:18">
      <c r="A16" s="111">
        <f>IF(ISBLANK(English!A16),"",English!A16)</f>
        <v>2010</v>
      </c>
      <c r="B16" s="88">
        <f>IF(ISBLANK(English!B16),"",English!B16)</f>
        <v>2053840</v>
      </c>
      <c r="C16" s="88">
        <f>IF(ISBLANK(English!C16),"",English!C16)</f>
        <v>1572720</v>
      </c>
      <c r="D16" s="88">
        <f>IF(ISBLANK(English!D16),"",English!D16)</f>
        <v>3626560</v>
      </c>
      <c r="E16" s="120">
        <f>IF(ISBLANK(English!E16),"",English!E16)</f>
        <v>216354</v>
      </c>
      <c r="F16" s="88">
        <f>IF(ISBLANK(English!F16),"",English!F16)</f>
        <v>115429</v>
      </c>
      <c r="G16" s="89">
        <f>IF(ISBLANK(English!G16),"",English!G16)</f>
        <v>331783</v>
      </c>
      <c r="H16" s="3" t="str">
        <f>IF(ISBLANK(English!H16),"",English!H16)</f>
        <v/>
      </c>
      <c r="I16" s="3" t="str">
        <f>IF(ISBLANK(English!I16),"",English!I16)</f>
        <v/>
      </c>
      <c r="J16" s="3" t="str">
        <f>IF(ISBLANK(English!J16),"",English!J16)</f>
        <v/>
      </c>
      <c r="K16" s="9"/>
      <c r="L16" s="9"/>
      <c r="M16" s="9"/>
      <c r="N16" s="9"/>
      <c r="O16" s="9"/>
      <c r="P16" s="9"/>
      <c r="Q16" s="9"/>
      <c r="R16" s="9"/>
    </row>
    <row r="17" spans="1:18">
      <c r="A17" s="111">
        <f>IF(ISBLANK(English!A17),"",English!A17)</f>
        <v>2011</v>
      </c>
      <c r="B17" s="88">
        <f>IF(ISBLANK(English!B17),"",English!B17)</f>
        <v>2157720</v>
      </c>
      <c r="C17" s="88">
        <f>IF(ISBLANK(English!C17),"",English!C17)</f>
        <v>1633015</v>
      </c>
      <c r="D17" s="88">
        <f>IF(ISBLANK(English!D17),"",English!D17)</f>
        <v>3790735</v>
      </c>
      <c r="E17" s="120">
        <f>IF(ISBLANK(English!E17),"",English!E17)</f>
        <v>219254</v>
      </c>
      <c r="F17" s="88">
        <f>IF(ISBLANK(English!F17),"",English!F17)</f>
        <v>116234</v>
      </c>
      <c r="G17" s="89">
        <f>IF(ISBLANK(English!G17),"",English!G17)</f>
        <v>335488</v>
      </c>
      <c r="H17" s="3" t="str">
        <f>IF(ISBLANK(English!H17),"",English!H17)</f>
        <v/>
      </c>
      <c r="I17" s="3" t="str">
        <f>IF(ISBLANK(English!I17),"",English!I17)</f>
        <v/>
      </c>
      <c r="J17" s="3" t="str">
        <f>IF(ISBLANK(English!J17),"",English!J17)</f>
        <v/>
      </c>
      <c r="K17" s="9"/>
      <c r="L17" s="9"/>
      <c r="M17" s="9"/>
      <c r="N17" s="9"/>
      <c r="O17" s="9"/>
      <c r="P17" s="9"/>
      <c r="Q17" s="9"/>
      <c r="R17" s="9"/>
    </row>
    <row r="18" spans="1:18">
      <c r="A18" s="111">
        <f>IF(ISBLANK(English!A18),"",English!A18)</f>
        <v>2012</v>
      </c>
      <c r="B18" s="88">
        <f>IF(ISBLANK(English!B18),"",English!B18)</f>
        <v>2268916</v>
      </c>
      <c r="C18" s="88">
        <f>IF(ISBLANK(English!C18),"",English!C18)</f>
        <v>1654470</v>
      </c>
      <c r="D18" s="88">
        <f>IF(ISBLANK(English!D18),"",English!D18)</f>
        <v>3923386</v>
      </c>
      <c r="E18" s="120">
        <f>IF(ISBLANK(English!E18),"",English!E18)</f>
        <v>229685</v>
      </c>
      <c r="F18" s="88">
        <f>IF(ISBLANK(English!F18),"",English!F18)</f>
        <v>93937</v>
      </c>
      <c r="G18" s="89">
        <f>IF(ISBLANK(English!G18),"",English!G18)</f>
        <v>323622</v>
      </c>
      <c r="H18" s="3" t="str">
        <f>IF(ISBLANK(English!H18),"",English!H18)</f>
        <v/>
      </c>
      <c r="I18" s="3" t="str">
        <f>IF(ISBLANK(English!I18),"",English!I18)</f>
        <v/>
      </c>
      <c r="J18" s="3" t="str">
        <f>IF(ISBLANK(English!J18),"",English!J18)</f>
        <v/>
      </c>
      <c r="K18" s="9"/>
      <c r="L18" s="9"/>
      <c r="M18" s="9"/>
      <c r="N18" s="9"/>
      <c r="O18" s="9"/>
      <c r="P18" s="9"/>
      <c r="Q18" s="9"/>
      <c r="R18" s="9"/>
    </row>
    <row r="19" spans="1:18">
      <c r="A19" s="111"/>
      <c r="B19" s="88"/>
      <c r="C19" s="88"/>
      <c r="D19" s="88"/>
      <c r="E19" s="120"/>
      <c r="F19" s="88"/>
      <c r="G19" s="89"/>
      <c r="K19" s="9"/>
      <c r="L19" s="9"/>
      <c r="M19" s="9"/>
      <c r="N19" s="9"/>
      <c r="O19" s="9"/>
      <c r="P19" s="9"/>
      <c r="Q19" s="9"/>
      <c r="R19" s="9"/>
    </row>
    <row r="20" spans="1:18">
      <c r="A20" s="111">
        <f>IF(ISBLANK(English!A20),"",English!A20)</f>
        <v>2013</v>
      </c>
      <c r="B20" s="88">
        <f>IF(ISBLANK(English!B20),"",English!B20)</f>
        <v>2370425</v>
      </c>
      <c r="C20" s="88">
        <f>IF(ISBLANK(English!C20),"",English!C20)</f>
        <v>1689450</v>
      </c>
      <c r="D20" s="88">
        <f>IF(ISBLANK(English!D20),"",English!D20)</f>
        <v>4059875</v>
      </c>
      <c r="E20" s="120">
        <f>IF(ISBLANK(English!E20),"",English!E20)</f>
        <v>222129</v>
      </c>
      <c r="F20" s="88">
        <f>IF(ISBLANK(English!F20),"",English!F20)</f>
        <v>119305</v>
      </c>
      <c r="G20" s="89">
        <f>IF(ISBLANK(English!G20),"",English!G20)</f>
        <v>341434</v>
      </c>
      <c r="H20" s="3" t="str">
        <f>IF(ISBLANK(English!H20),"",English!H20)</f>
        <v/>
      </c>
      <c r="I20" s="3" t="str">
        <f>IF(ISBLANK(English!I20),"",English!I20)</f>
        <v/>
      </c>
      <c r="J20" s="3" t="str">
        <f>IF(ISBLANK(English!J20),"",English!J20)</f>
        <v/>
      </c>
      <c r="K20" s="9"/>
      <c r="L20" s="9"/>
      <c r="M20" s="9"/>
      <c r="N20" s="9"/>
      <c r="O20" s="9"/>
      <c r="P20" s="9"/>
      <c r="Q20" s="9"/>
      <c r="R20" s="9"/>
    </row>
    <row r="21" spans="1:18">
      <c r="A21" s="111">
        <f>IF(ISBLANK(English!A21),"",English!A21)</f>
        <v>2014</v>
      </c>
      <c r="B21" s="88">
        <f>IF(ISBLANK(English!B21),"",English!B21)</f>
        <v>2471899</v>
      </c>
      <c r="C21" s="88">
        <f>IF(ISBLANK(English!C21),"",English!C21)</f>
        <v>1723593</v>
      </c>
      <c r="D21" s="88">
        <f>IF(ISBLANK(English!D21),"",English!D21)</f>
        <v>4195492</v>
      </c>
      <c r="E21" s="120">
        <f>IF(ISBLANK(English!E21),"",English!E21)</f>
        <v>221480</v>
      </c>
      <c r="F21" s="88">
        <f>IF(ISBLANK(English!F21),"",English!F21)</f>
        <v>96480</v>
      </c>
      <c r="G21" s="89">
        <f>IF(ISBLANK(English!G21),"",English!G21)</f>
        <v>317960</v>
      </c>
      <c r="H21" s="3" t="str">
        <f>IF(ISBLANK(English!H21),"",English!H21)</f>
        <v/>
      </c>
      <c r="I21" s="3" t="str">
        <f>IF(ISBLANK(English!I21),"",English!I21)</f>
        <v/>
      </c>
      <c r="J21" s="3" t="str">
        <f>IF(ISBLANK(English!J21),"",English!J21)</f>
        <v/>
      </c>
      <c r="K21" s="9"/>
      <c r="L21" s="9"/>
      <c r="M21" s="9"/>
      <c r="N21" s="9"/>
      <c r="O21" s="9"/>
      <c r="P21" s="9"/>
      <c r="Q21" s="9"/>
      <c r="R21" s="9"/>
    </row>
    <row r="22" spans="1:18">
      <c r="A22" s="111">
        <f>IF(ISBLANK(English!A22),"",English!A22)</f>
        <v>2015</v>
      </c>
      <c r="B22" s="88">
        <f>IF(ISBLANK(English!B22),"",English!B22)</f>
        <v>2588964</v>
      </c>
      <c r="C22" s="88">
        <f>IF(ISBLANK(English!C22),"",English!C22)</f>
        <v>1736855</v>
      </c>
      <c r="D22" s="88">
        <f>IF(ISBLANK(English!D22),"",English!D22)</f>
        <v>4325819</v>
      </c>
      <c r="E22" s="120">
        <f>IF(ISBLANK(English!E22),"",English!E22)</f>
        <v>243314</v>
      </c>
      <c r="F22" s="88">
        <f>IF(ISBLANK(English!F22),"",English!F22)</f>
        <v>88275</v>
      </c>
      <c r="G22" s="89">
        <f>IF(ISBLANK(English!G22),"",English!G22)</f>
        <v>331589</v>
      </c>
      <c r="H22" s="3" t="str">
        <f>IF(ISBLANK(English!H22),"",English!H22)</f>
        <v/>
      </c>
      <c r="I22" s="3" t="str">
        <f>IF(ISBLANK(English!I22),"",English!I22)</f>
        <v/>
      </c>
      <c r="J22" s="3" t="str">
        <f>IF(ISBLANK(English!J22),"",English!J22)</f>
        <v/>
      </c>
      <c r="K22" s="9"/>
      <c r="L22" s="9"/>
      <c r="M22" s="9"/>
      <c r="N22" s="9"/>
      <c r="O22" s="9"/>
      <c r="P22" s="9"/>
      <c r="Q22" s="9"/>
      <c r="R22" s="9"/>
    </row>
    <row r="23" spans="1:18">
      <c r="A23" s="111">
        <f>IF(ISBLANK(English!A23),"",English!A23)</f>
        <v>2016</v>
      </c>
      <c r="B23" s="88">
        <f>IF(ISBLANK(English!B23),"",English!B23)</f>
        <v>2722970</v>
      </c>
      <c r="C23" s="88">
        <f>IF(ISBLANK(English!C23),"",English!C23)</f>
        <v>1770884</v>
      </c>
      <c r="D23" s="88">
        <f>IF(ISBLANK(English!D23),"",English!D23)</f>
        <v>4493854</v>
      </c>
      <c r="E23" s="121">
        <f>IF(ISBLANK(English!E23),"",English!E23)</f>
        <v>263669</v>
      </c>
      <c r="F23" s="90">
        <f>IF(ISBLANK(English!F23),"",English!F23)</f>
        <v>102697</v>
      </c>
      <c r="G23" s="91">
        <f>IF(ISBLANK(English!G23),"",English!G23)</f>
        <v>366366</v>
      </c>
      <c r="H23" s="3" t="str">
        <f>IF(ISBLANK(English!H23),"",English!H23)</f>
        <v/>
      </c>
      <c r="I23" s="3" t="str">
        <f>IF(ISBLANK(English!I23),"",English!I23)</f>
        <v/>
      </c>
      <c r="J23" s="3" t="str">
        <f>IF(ISBLANK(English!J23),"",English!J23)</f>
        <v/>
      </c>
      <c r="K23" s="9"/>
      <c r="L23" s="9"/>
      <c r="M23" s="9"/>
      <c r="N23" s="9"/>
      <c r="O23" s="9"/>
      <c r="P23" s="9"/>
      <c r="Q23" s="9"/>
      <c r="R23" s="9"/>
    </row>
    <row r="24" spans="1:18">
      <c r="A24" s="111">
        <f>IF(ISBLANK(English!A24),"",English!A24)</f>
        <v>2017</v>
      </c>
      <c r="B24" s="88">
        <f>IF(ISBLANK(English!B24),"",English!B24)</f>
        <v>2853541</v>
      </c>
      <c r="C24" s="88">
        <f>IF(ISBLANK(English!C24),"",English!C24)</f>
        <v>1830378</v>
      </c>
      <c r="D24" s="88">
        <f>IF(ISBLANK(English!D24),"",English!D24)</f>
        <v>4683919</v>
      </c>
      <c r="E24" s="121">
        <f>IF(ISBLANK(English!E24),"",English!E24)</f>
        <v>263704</v>
      </c>
      <c r="F24" s="90">
        <f>IF(ISBLANK(English!F24),"",English!F24)</f>
        <v>128269</v>
      </c>
      <c r="G24" s="91">
        <f>IF(ISBLANK(English!G24),"",English!G24)</f>
        <v>391973</v>
      </c>
      <c r="K24" s="9"/>
      <c r="L24" s="9"/>
      <c r="M24" s="9"/>
      <c r="N24" s="9"/>
      <c r="O24" s="9"/>
      <c r="P24" s="9"/>
      <c r="Q24" s="9"/>
      <c r="R24" s="9"/>
    </row>
    <row r="25" spans="1:18">
      <c r="A25" s="111"/>
      <c r="B25" s="88"/>
      <c r="C25" s="88"/>
      <c r="D25" s="88"/>
      <c r="E25" s="121"/>
      <c r="F25" s="90"/>
      <c r="G25" s="91"/>
      <c r="K25" s="9"/>
      <c r="L25" s="9"/>
      <c r="M25" s="9"/>
      <c r="N25" s="9"/>
      <c r="O25" s="9"/>
      <c r="P25" s="9"/>
      <c r="Q25" s="9"/>
      <c r="R25" s="9"/>
    </row>
    <row r="26" spans="1:18" ht="15.75" thickBot="1">
      <c r="A26" s="112">
        <f>IF(ISBLANK(English!A26),"",English!A26)</f>
        <v>2018</v>
      </c>
      <c r="B26" s="92">
        <f>IF(ISBLANK(English!B26),"",English!B26)</f>
        <v>2987323</v>
      </c>
      <c r="C26" s="92">
        <f>IF(ISBLANK(English!C26),"",English!C26)</f>
        <v>1819192</v>
      </c>
      <c r="D26" s="92">
        <f>IF(ISBLANK(English!D26),"",English!D26)</f>
        <v>4806515</v>
      </c>
      <c r="E26" s="122">
        <f>IF(ISBLANK(English!E26),"",English!E26)</f>
        <v>260221</v>
      </c>
      <c r="F26" s="93">
        <f>IF(ISBLANK(English!F26),"",English!F26)</f>
        <v>102622</v>
      </c>
      <c r="G26" s="94">
        <f>IF(ISBLANK(English!G26),"",English!G26)</f>
        <v>362843</v>
      </c>
      <c r="H26" s="3" t="str">
        <f>IF(ISBLANK(English!H26),"",English!H26)</f>
        <v/>
      </c>
      <c r="I26" s="3" t="str">
        <f>IF(ISBLANK(English!I26),"",English!I26)</f>
        <v/>
      </c>
      <c r="J26" s="3" t="str">
        <f>IF(ISBLANK(English!J26),"",English!J26)</f>
        <v/>
      </c>
    </row>
    <row r="27" spans="1:18" s="62" customFormat="1" ht="15.75" customHeight="1">
      <c r="A27" s="62" t="s">
        <v>81</v>
      </c>
      <c r="H27" s="62" t="str">
        <f>IF(ISBLANK(English!H27),"",English!H27)</f>
        <v/>
      </c>
      <c r="I27" s="62" t="str">
        <f>IF(ISBLANK(English!I27),"",English!I27)</f>
        <v/>
      </c>
      <c r="J27" s="62" t="str">
        <f>IF(ISBLANK(English!J27),"",English!J27)</f>
        <v/>
      </c>
    </row>
    <row r="28" spans="1:18" s="62" customFormat="1" ht="15.75" customHeight="1">
      <c r="A28" s="62" t="str">
        <f>IF(ISBLANK(English!A28),"",English!A28)</f>
        <v/>
      </c>
      <c r="H28" s="62" t="str">
        <f>IF(ISBLANK(English!H28),"",English!H28)</f>
        <v/>
      </c>
      <c r="I28" s="62" t="str">
        <f>IF(ISBLANK(English!I28),"",English!I28)</f>
        <v/>
      </c>
      <c r="J28" s="62" t="str">
        <f>IF(ISBLANK(English!J28),"",English!J28)</f>
        <v/>
      </c>
    </row>
    <row r="29" spans="1:18" s="62" customFormat="1" ht="15.75" customHeight="1" thickBot="1">
      <c r="A29" s="62" t="str">
        <f>IF(ISBLANK(English!A29),"",English!A29)</f>
        <v/>
      </c>
      <c r="B29" s="62" t="str">
        <f>IF(ISBLANK(English!B29),"",English!B29)</f>
        <v/>
      </c>
      <c r="C29" s="62" t="str">
        <f>IF(ISBLANK(English!C29),"",English!C29)</f>
        <v/>
      </c>
      <c r="D29" s="62" t="str">
        <f>IF(ISBLANK(English!D29),"",English!D29)</f>
        <v/>
      </c>
      <c r="E29" s="62" t="str">
        <f>IF(ISBLANK(English!E29),"",English!E29)</f>
        <v/>
      </c>
      <c r="F29" s="62" t="str">
        <f>IF(ISBLANK(English!F29),"",English!F29)</f>
        <v/>
      </c>
      <c r="G29" s="62" t="str">
        <f>IF(ISBLANK(English!G29),"",English!G29)</f>
        <v/>
      </c>
      <c r="H29" s="62" t="str">
        <f>IF(ISBLANK(English!H29),"",English!H29)</f>
        <v/>
      </c>
      <c r="I29" s="62" t="str">
        <f>IF(ISBLANK(English!I29),"",English!I29)</f>
        <v/>
      </c>
      <c r="J29" s="62" t="str">
        <f>IF(ISBLANK(English!J29),"",English!J29)</f>
        <v/>
      </c>
    </row>
    <row r="30" spans="1:18" s="85" customFormat="1" ht="27" customHeight="1">
      <c r="A30" s="162" t="s">
        <v>41</v>
      </c>
      <c r="B30" s="163"/>
      <c r="C30" s="163"/>
      <c r="D30" s="163"/>
      <c r="E30" s="163"/>
      <c r="F30" s="163"/>
      <c r="G30" s="164"/>
      <c r="H30" s="85" t="str">
        <f>IF(ISBLANK(English!H30),"",English!H30)</f>
        <v/>
      </c>
      <c r="I30" s="85" t="str">
        <f>IF(ISBLANK(English!I30),"",English!I30)</f>
        <v/>
      </c>
      <c r="J30" s="85" t="str">
        <f>IF(ISBLANK(English!J30),"",English!J30)</f>
        <v/>
      </c>
    </row>
    <row r="31" spans="1:18" ht="15">
      <c r="A31" s="174" t="s">
        <v>37</v>
      </c>
      <c r="B31" s="135" t="s">
        <v>35</v>
      </c>
      <c r="C31" s="135" t="str">
        <f>IF(ISBLANK(English!C31),"",English!C31)</f>
        <v/>
      </c>
      <c r="D31" s="176" t="s">
        <v>101</v>
      </c>
      <c r="E31" s="135" t="s">
        <v>43</v>
      </c>
      <c r="F31" s="135" t="str">
        <f>IF(ISBLANK(English!F31),"",English!F31)</f>
        <v/>
      </c>
      <c r="G31" s="170" t="str">
        <f>IF(ISBLANK(English!G31),"",English!G31)</f>
        <v>Total</v>
      </c>
      <c r="H31" s="3" t="str">
        <f>IF(ISBLANK(English!H31),"",English!H31)</f>
        <v/>
      </c>
      <c r="I31" s="3" t="str">
        <f>IF(ISBLANK(English!I31),"",English!I31)</f>
        <v/>
      </c>
      <c r="J31" s="3" t="str">
        <f>IF(ISBLANK(English!J31),"",English!J31)</f>
        <v/>
      </c>
    </row>
    <row r="32" spans="1:18" s="13" customFormat="1" ht="32.25">
      <c r="A32" s="175" t="str">
        <f>IF(ISBLANK(English!A32),"",English!A32)</f>
        <v/>
      </c>
      <c r="B32" s="12" t="s">
        <v>42</v>
      </c>
      <c r="C32" s="12" t="s">
        <v>99</v>
      </c>
      <c r="D32" s="177" t="str">
        <f>IF(ISBLANK(English!D32),"",English!D32)</f>
        <v/>
      </c>
      <c r="E32" s="12" t="s">
        <v>73</v>
      </c>
      <c r="F32" s="12" t="s">
        <v>100</v>
      </c>
      <c r="G32" s="171" t="str">
        <f>IF(ISBLANK(English!G32),"",English!G32)</f>
        <v/>
      </c>
      <c r="H32" s="13" t="str">
        <f>IF(ISBLANK(English!H32),"",English!H32)</f>
        <v/>
      </c>
      <c r="I32" s="13" t="str">
        <f>IF(ISBLANK(English!I32),"",English!I32)</f>
        <v/>
      </c>
      <c r="J32" s="13" t="str">
        <f>IF(ISBLANK(English!J32),"",English!J32)</f>
        <v/>
      </c>
    </row>
    <row r="33" spans="1:23" s="13" customFormat="1" ht="15">
      <c r="A33" s="113"/>
      <c r="B33" s="14"/>
      <c r="C33" s="14"/>
      <c r="D33" s="123"/>
      <c r="E33" s="14"/>
      <c r="F33" s="14"/>
      <c r="G33" s="127"/>
    </row>
    <row r="34" spans="1:23" s="13" customFormat="1">
      <c r="A34" s="111">
        <f>IF(ISBLANK(English!A34),"",English!A34)</f>
        <v>1960</v>
      </c>
      <c r="B34" s="86">
        <f>IF(ISBLANK(English!B34),"",English!B34)</f>
        <v>196</v>
      </c>
      <c r="C34" s="86">
        <f>IF(ISBLANK(English!C34),"",English!C34)</f>
        <v>291</v>
      </c>
      <c r="D34" s="124">
        <f>IF(ISBLANK(English!D34),"",English!D34)</f>
        <v>75</v>
      </c>
      <c r="E34" s="86">
        <f>IF(ISBLANK(English!E34),"",English!E34)</f>
        <v>129</v>
      </c>
      <c r="F34" s="86">
        <f>IF(ISBLANK(English!F34),"",English!F34)</f>
        <v>0</v>
      </c>
      <c r="G34" s="128">
        <f>IF(ISBLANK(English!G34),"",English!G34)</f>
        <v>691</v>
      </c>
      <c r="H34" s="13" t="str">
        <f>IF(ISBLANK(English!H34),"",English!H34)</f>
        <v/>
      </c>
      <c r="I34" s="3" t="str">
        <f>IF(ISBLANK(English!I34),"",English!I34)</f>
        <v/>
      </c>
      <c r="J34" s="3" t="str">
        <f>IF(ISBLANK(English!J34),"",English!J34)</f>
        <v/>
      </c>
      <c r="K34" s="3"/>
      <c r="L34" s="3"/>
      <c r="M34" s="3"/>
      <c r="N34" s="3"/>
      <c r="O34" s="3"/>
      <c r="P34" s="3"/>
      <c r="Q34" s="9"/>
      <c r="R34" s="9"/>
      <c r="S34" s="9"/>
      <c r="T34" s="9"/>
      <c r="U34" s="9"/>
      <c r="V34" s="9"/>
      <c r="W34" s="9"/>
    </row>
    <row r="35" spans="1:23" s="13" customFormat="1">
      <c r="A35" s="111">
        <f>IF(ISBLANK(English!A35),"",English!A35)</f>
        <v>1970</v>
      </c>
      <c r="B35" s="88">
        <f>IF(ISBLANK(English!B35),"",English!B35)</f>
        <v>453</v>
      </c>
      <c r="C35" s="88">
        <f>IF(ISBLANK(English!C35),"",English!C35)</f>
        <v>604</v>
      </c>
      <c r="D35" s="125">
        <f>IF(ISBLANK(English!D35),"",English!D35)</f>
        <v>260</v>
      </c>
      <c r="E35" s="88">
        <f>IF(ISBLANK(English!E35),"",English!E35)</f>
        <v>296</v>
      </c>
      <c r="F35" s="88">
        <f>IF(ISBLANK(English!F35),"",English!F35)</f>
        <v>0</v>
      </c>
      <c r="G35" s="129">
        <f>IF(ISBLANK(English!G35),"",English!G35)</f>
        <v>1613</v>
      </c>
      <c r="H35" s="13" t="str">
        <f>IF(ISBLANK(English!H35),"",English!H35)</f>
        <v/>
      </c>
      <c r="I35" s="3" t="str">
        <f>IF(ISBLANK(English!I35),"",English!I35)</f>
        <v/>
      </c>
      <c r="J35" s="3" t="str">
        <f>IF(ISBLANK(English!J35),"",English!J35)</f>
        <v/>
      </c>
      <c r="K35" s="3"/>
      <c r="L35" s="3"/>
      <c r="M35" s="3"/>
      <c r="N35" s="3"/>
      <c r="O35" s="3"/>
      <c r="P35" s="3"/>
      <c r="Q35" s="9"/>
      <c r="R35" s="9"/>
      <c r="S35" s="9"/>
      <c r="T35" s="9"/>
      <c r="U35" s="9"/>
      <c r="V35" s="9"/>
      <c r="W35" s="9"/>
    </row>
    <row r="36" spans="1:23" s="13" customFormat="1">
      <c r="A36" s="111">
        <f>IF(ISBLANK(English!A36),"",English!A36)</f>
        <v>1980</v>
      </c>
      <c r="B36" s="88">
        <f>IF(ISBLANK(English!B36),"",English!B36)</f>
        <v>1082</v>
      </c>
      <c r="C36" s="88">
        <f>IF(ISBLANK(English!C36),"",English!C36)</f>
        <v>1338</v>
      </c>
      <c r="D36" s="125">
        <f>IF(ISBLANK(English!D36),"",English!D36)</f>
        <v>1620</v>
      </c>
      <c r="E36" s="88">
        <f>IF(ISBLANK(English!E36),"",English!E36)</f>
        <v>1589</v>
      </c>
      <c r="F36" s="88">
        <f>IF(ISBLANK(English!F36),"",English!F36)</f>
        <v>46</v>
      </c>
      <c r="G36" s="129">
        <f>IF(ISBLANK(English!G36),"",English!G36)</f>
        <v>5675</v>
      </c>
      <c r="H36" s="13" t="str">
        <f>IF(ISBLANK(English!H36),"",English!H36)</f>
        <v/>
      </c>
      <c r="I36" s="3" t="str">
        <f>IF(ISBLANK(English!I36),"",English!I36)</f>
        <v/>
      </c>
      <c r="J36" s="3" t="str">
        <f>IF(ISBLANK(English!J36),"",English!J36)</f>
        <v/>
      </c>
      <c r="K36" s="3"/>
      <c r="L36" s="3"/>
      <c r="M36" s="3"/>
      <c r="N36" s="3"/>
      <c r="O36" s="3"/>
      <c r="P36" s="3"/>
      <c r="Q36" s="9"/>
      <c r="R36" s="9"/>
      <c r="S36" s="9"/>
      <c r="T36" s="9"/>
      <c r="U36" s="9"/>
      <c r="V36" s="9"/>
      <c r="W36" s="9"/>
    </row>
    <row r="37" spans="1:23" s="13" customFormat="1">
      <c r="A37" s="111">
        <f>IF(ISBLANK(English!A37),"",English!A37)</f>
        <v>1990</v>
      </c>
      <c r="B37" s="88">
        <f>IF(ISBLANK(English!B37),"",English!B37)</f>
        <v>2083</v>
      </c>
      <c r="C37" s="88">
        <f>IF(ISBLANK(English!C37),"",English!C37)</f>
        <v>2488</v>
      </c>
      <c r="D37" s="125">
        <f>IF(ISBLANK(English!D37),"",English!D37)</f>
        <v>9840</v>
      </c>
      <c r="E37" s="88">
        <f>IF(ISBLANK(English!E37),"",English!E37)</f>
        <v>4341</v>
      </c>
      <c r="F37" s="88">
        <f>IF(ISBLANK(English!F37),"",English!F37)</f>
        <v>1644</v>
      </c>
      <c r="G37" s="129">
        <f>IF(ISBLANK(English!G37),"",English!G37)</f>
        <v>20396</v>
      </c>
      <c r="H37" s="13" t="str">
        <f>IF(ISBLANK(English!H37),"",English!H37)</f>
        <v/>
      </c>
      <c r="I37" s="3" t="str">
        <f>IF(ISBLANK(English!I37),"",English!I37)</f>
        <v/>
      </c>
      <c r="J37" s="3" t="str">
        <f>IF(ISBLANK(English!J37),"",English!J37)</f>
        <v/>
      </c>
      <c r="K37" s="3"/>
      <c r="L37" s="3"/>
      <c r="M37" s="3"/>
      <c r="N37" s="3"/>
      <c r="O37" s="3"/>
      <c r="P37" s="3"/>
      <c r="Q37" s="9"/>
      <c r="R37" s="9"/>
      <c r="S37" s="9"/>
      <c r="T37" s="9"/>
      <c r="U37" s="9"/>
      <c r="V37" s="9"/>
      <c r="W37" s="9"/>
    </row>
    <row r="38" spans="1:23" s="13" customFormat="1">
      <c r="A38" s="111">
        <f>IF(ISBLANK(English!A38),"",English!A38)</f>
        <v>2000</v>
      </c>
      <c r="B38" s="88">
        <f>IF(ISBLANK(English!B38),"",English!B38)</f>
        <v>3564</v>
      </c>
      <c r="C38" s="88">
        <f>IF(ISBLANK(English!C38),"",English!C38)</f>
        <v>3395</v>
      </c>
      <c r="D38" s="125">
        <f>IF(ISBLANK(English!D38),"",English!D38)</f>
        <v>24214</v>
      </c>
      <c r="E38" s="88">
        <f>IF(ISBLANK(English!E38),"",English!E38)</f>
        <v>9295</v>
      </c>
      <c r="F38" s="88">
        <f>IF(ISBLANK(English!F38),"",English!F38)</f>
        <v>6172</v>
      </c>
      <c r="G38" s="129">
        <f>IF(ISBLANK(English!G38),"",English!G38)</f>
        <v>46640</v>
      </c>
      <c r="H38" s="13" t="str">
        <f>IF(ISBLANK(English!H38),"",English!H38)</f>
        <v/>
      </c>
      <c r="I38" s="3" t="str">
        <f>IF(ISBLANK(English!I38),"",English!I38)</f>
        <v/>
      </c>
      <c r="J38" s="3" t="str">
        <f>IF(ISBLANK(English!J38),"",English!J38)</f>
        <v/>
      </c>
      <c r="K38" s="3"/>
      <c r="L38" s="3"/>
      <c r="M38" s="3"/>
      <c r="N38" s="3"/>
      <c r="O38" s="3"/>
      <c r="P38" s="3"/>
      <c r="Q38" s="9"/>
      <c r="R38" s="9"/>
      <c r="S38" s="9"/>
      <c r="T38" s="9"/>
      <c r="U38" s="9"/>
      <c r="V38" s="9"/>
      <c r="W38" s="9"/>
    </row>
    <row r="39" spans="1:23">
      <c r="A39" s="111"/>
      <c r="B39" s="88"/>
      <c r="C39" s="88"/>
      <c r="D39" s="125"/>
      <c r="E39" s="88"/>
      <c r="F39" s="88"/>
      <c r="G39" s="129"/>
      <c r="Q39" s="9"/>
      <c r="R39" s="9"/>
      <c r="S39" s="9"/>
      <c r="T39" s="9"/>
      <c r="U39" s="9"/>
      <c r="V39" s="9"/>
      <c r="W39" s="9"/>
    </row>
    <row r="40" spans="1:23">
      <c r="A40" s="111">
        <f>IF(ISBLANK(English!A40),"",English!A40)</f>
        <v>2008</v>
      </c>
      <c r="B40" s="88">
        <f>IF(ISBLANK(English!B40),"",English!B40)</f>
        <v>5291</v>
      </c>
      <c r="C40" s="88">
        <f>IF(ISBLANK(English!C40),"",English!C40)</f>
        <v>4759</v>
      </c>
      <c r="D40" s="125">
        <f>IF(ISBLANK(English!D40),"",English!D40)</f>
        <v>27653</v>
      </c>
      <c r="E40" s="88">
        <f>IF(ISBLANK(English!E40),"",English!E40)</f>
        <v>13722</v>
      </c>
      <c r="F40" s="88">
        <f>IF(ISBLANK(English!F40),"",English!F40)</f>
        <v>11244</v>
      </c>
      <c r="G40" s="129">
        <f>IF(ISBLANK(English!G40),"",English!G40)</f>
        <v>62669</v>
      </c>
      <c r="H40" s="3" t="str">
        <f>IF(ISBLANK(English!H40),"",English!H40)</f>
        <v/>
      </c>
      <c r="I40" s="3" t="str">
        <f>IF(ISBLANK(English!I40),"",English!I40)</f>
        <v/>
      </c>
      <c r="J40" s="3" t="str">
        <f>IF(ISBLANK(English!J40),"",English!J40)</f>
        <v/>
      </c>
      <c r="Q40" s="9"/>
      <c r="R40" s="9"/>
      <c r="S40" s="9"/>
      <c r="T40" s="9"/>
      <c r="U40" s="9"/>
      <c r="V40" s="9"/>
      <c r="W40" s="9"/>
    </row>
    <row r="41" spans="1:23">
      <c r="A41" s="111">
        <f>IF(ISBLANK(English!A41),"",English!A41)</f>
        <v>2009</v>
      </c>
      <c r="B41" s="88">
        <f>IF(ISBLANK(English!B41),"",English!B41)</f>
        <v>5499</v>
      </c>
      <c r="C41" s="88">
        <f>IF(ISBLANK(English!C41),"",English!C41)</f>
        <v>5007</v>
      </c>
      <c r="D41" s="125">
        <f>IF(ISBLANK(English!D41),"",English!D41)</f>
        <v>26524</v>
      </c>
      <c r="E41" s="88">
        <f>IF(ISBLANK(English!E41),"",English!E41)</f>
        <v>14061</v>
      </c>
      <c r="F41" s="88">
        <f>IF(ISBLANK(English!F41),"",English!F41)</f>
        <v>11741</v>
      </c>
      <c r="G41" s="129">
        <f>IF(ISBLANK(English!G41),"",English!G41)</f>
        <v>62832</v>
      </c>
      <c r="H41" s="3" t="str">
        <f>IF(ISBLANK(English!H41),"",English!H41)</f>
        <v/>
      </c>
      <c r="I41" s="3" t="str">
        <f>IF(ISBLANK(English!I41),"",English!I41)</f>
        <v/>
      </c>
      <c r="J41" s="3" t="str">
        <f>IF(ISBLANK(English!J41),"",English!J41)</f>
        <v/>
      </c>
      <c r="Q41" s="9"/>
      <c r="R41" s="9"/>
      <c r="S41" s="9"/>
      <c r="T41" s="9"/>
      <c r="U41" s="9"/>
      <c r="V41" s="9"/>
      <c r="W41" s="9"/>
    </row>
    <row r="42" spans="1:23">
      <c r="A42" s="111">
        <f>IF(ISBLANK(English!A42),"",English!A42)</f>
        <v>2010</v>
      </c>
      <c r="B42" s="88">
        <f>IF(ISBLANK(English!B42),"",English!B42)</f>
        <v>5505</v>
      </c>
      <c r="C42" s="88">
        <f>IF(ISBLANK(English!C42),"",English!C42)</f>
        <v>4369</v>
      </c>
      <c r="D42" s="125">
        <f>IF(ISBLANK(English!D42),"",English!D42)</f>
        <v>32120</v>
      </c>
      <c r="E42" s="88">
        <f>IF(ISBLANK(English!E42),"",English!E42)</f>
        <v>14442</v>
      </c>
      <c r="F42" s="88">
        <f>IF(ISBLANK(English!F42),"",English!F42)</f>
        <v>11995</v>
      </c>
      <c r="G42" s="129">
        <f>IF(ISBLANK(English!G42),"",English!G42)</f>
        <v>68431</v>
      </c>
      <c r="H42" s="3" t="str">
        <f>IF(ISBLANK(English!H42),"",English!H42)</f>
        <v/>
      </c>
      <c r="I42" s="3" t="str">
        <f>IF(ISBLANK(English!I42),"",English!I42)</f>
        <v/>
      </c>
      <c r="J42" s="3" t="str">
        <f>IF(ISBLANK(English!J42),"",English!J42)</f>
        <v/>
      </c>
      <c r="Q42" s="9"/>
      <c r="R42" s="9"/>
      <c r="S42" s="9"/>
      <c r="T42" s="9"/>
      <c r="U42" s="9"/>
      <c r="V42" s="9"/>
      <c r="W42" s="9"/>
    </row>
    <row r="43" spans="1:23">
      <c r="A43" s="111">
        <f>IF(ISBLANK(English!A43),"",English!A43)</f>
        <v>2011</v>
      </c>
      <c r="B43" s="88">
        <f>IF(ISBLANK(English!B43),"",English!B43)</f>
        <v>5638</v>
      </c>
      <c r="C43" s="88">
        <f>IF(ISBLANK(English!C43),"",English!C43)</f>
        <v>4474</v>
      </c>
      <c r="D43" s="125">
        <f>IF(ISBLANK(English!D43),"",English!D43)</f>
        <v>30923</v>
      </c>
      <c r="E43" s="88">
        <f>IF(ISBLANK(English!E43),"",English!E43)</f>
        <v>14649</v>
      </c>
      <c r="F43" s="88">
        <f>IF(ISBLANK(English!F43),"",English!F43)</f>
        <v>12367</v>
      </c>
      <c r="G43" s="129">
        <f>IF(ISBLANK(English!G43),"",English!G43)</f>
        <v>68051</v>
      </c>
      <c r="H43" s="3" t="str">
        <f>IF(ISBLANK(English!H43),"",English!H43)</f>
        <v/>
      </c>
      <c r="I43" s="3" t="str">
        <f>IF(ISBLANK(English!I43),"",English!I43)</f>
        <v/>
      </c>
      <c r="J43" s="3" t="str">
        <f>IF(ISBLANK(English!J43),"",English!J43)</f>
        <v/>
      </c>
      <c r="Q43" s="9"/>
      <c r="R43" s="9"/>
      <c r="S43" s="9"/>
      <c r="T43" s="9"/>
      <c r="U43" s="9"/>
      <c r="V43" s="9"/>
      <c r="W43" s="9"/>
    </row>
    <row r="44" spans="1:23">
      <c r="A44" s="111">
        <f>IF(ISBLANK(English!A44),"",English!A44)</f>
        <v>2012</v>
      </c>
      <c r="B44" s="88">
        <f>IF(ISBLANK(English!B44),"",English!B44)</f>
        <v>5895</v>
      </c>
      <c r="C44" s="88">
        <f>IF(ISBLANK(English!C44),"",English!C44)</f>
        <v>4222</v>
      </c>
      <c r="D44" s="125">
        <f>IF(ISBLANK(English!D44),"",English!D44)</f>
        <v>32858</v>
      </c>
      <c r="E44" s="88">
        <f>IF(ISBLANK(English!E44),"",English!E44)</f>
        <v>15401</v>
      </c>
      <c r="F44" s="88">
        <f>IF(ISBLANK(English!F44),"",English!F44)</f>
        <v>12736</v>
      </c>
      <c r="G44" s="129">
        <f>IF(ISBLANK(English!G44),"",English!G44)</f>
        <v>71112</v>
      </c>
      <c r="H44" s="3" t="str">
        <f>IF(ISBLANK(English!H44),"",English!H44)</f>
        <v/>
      </c>
      <c r="I44" s="3" t="str">
        <f>IF(ISBLANK(English!I44),"",English!I44)</f>
        <v/>
      </c>
      <c r="J44" s="3" t="str">
        <f>IF(ISBLANK(English!J44),"",English!J44)</f>
        <v/>
      </c>
      <c r="Q44" s="9"/>
      <c r="R44" s="9"/>
      <c r="S44" s="9"/>
      <c r="T44" s="9"/>
      <c r="U44" s="9"/>
      <c r="V44" s="9"/>
      <c r="W44" s="9"/>
    </row>
    <row r="45" spans="1:23">
      <c r="A45" s="111"/>
      <c r="B45" s="88"/>
      <c r="C45" s="88"/>
      <c r="D45" s="125"/>
      <c r="E45" s="88"/>
      <c r="F45" s="88"/>
      <c r="G45" s="129"/>
      <c r="Q45" s="9"/>
      <c r="R45" s="9"/>
      <c r="S45" s="9"/>
      <c r="T45" s="9"/>
      <c r="U45" s="9"/>
      <c r="V45" s="9"/>
      <c r="W45" s="9"/>
    </row>
    <row r="46" spans="1:23">
      <c r="A46" s="111">
        <f>IF(ISBLANK(English!A46),"",English!A46)</f>
        <v>2013</v>
      </c>
      <c r="B46" s="88">
        <f>IF(ISBLANK(English!B46),"",English!B46)</f>
        <v>6387</v>
      </c>
      <c r="C46" s="88">
        <f>IF(ISBLANK(English!C46),"",English!C46)</f>
        <v>4547</v>
      </c>
      <c r="D46" s="125">
        <f>IF(ISBLANK(English!D46),"",English!D46)</f>
        <v>35314</v>
      </c>
      <c r="E46" s="88">
        <f>IF(ISBLANK(English!E46),"",English!E46)</f>
        <v>16955</v>
      </c>
      <c r="F46" s="88">
        <f>IF(ISBLANK(English!F46),"",English!F46)</f>
        <v>12971</v>
      </c>
      <c r="G46" s="129">
        <f>IF(ISBLANK(English!G46),"",English!G46)</f>
        <v>76174</v>
      </c>
      <c r="H46" s="3" t="str">
        <f>IF(ISBLANK(English!H46),"",English!H46)</f>
        <v/>
      </c>
      <c r="I46" s="3" t="str">
        <f>IF(ISBLANK(English!I46),"",English!I46)</f>
        <v/>
      </c>
      <c r="J46" s="3" t="str">
        <f>IF(ISBLANK(English!J46),"",English!J46)</f>
        <v/>
      </c>
      <c r="Q46" s="9"/>
      <c r="R46" s="9"/>
      <c r="S46" s="9"/>
      <c r="T46" s="9"/>
      <c r="U46" s="9"/>
      <c r="V46" s="9"/>
      <c r="W46" s="9"/>
    </row>
    <row r="47" spans="1:23">
      <c r="A47" s="111">
        <f>IF(ISBLANK(English!A47),"",English!A47)</f>
        <v>2014</v>
      </c>
      <c r="B47" s="88">
        <f>IF(ISBLANK(English!B47),"",English!B47)</f>
        <v>6281</v>
      </c>
      <c r="C47" s="88">
        <f>IF(ISBLANK(English!C47),"",English!C47)</f>
        <v>4822</v>
      </c>
      <c r="D47" s="125">
        <f>IF(ISBLANK(English!D47),"",English!D47)</f>
        <v>41503</v>
      </c>
      <c r="E47" s="88">
        <f>IF(ISBLANK(English!E47),"",English!E47)</f>
        <v>17375</v>
      </c>
      <c r="F47" s="88">
        <f>IF(ISBLANK(English!F47),"",English!F47)</f>
        <v>13542</v>
      </c>
      <c r="G47" s="129">
        <f>IF(ISBLANK(English!G47),"",English!G47)</f>
        <v>83523</v>
      </c>
      <c r="H47" s="3" t="str">
        <f>IF(ISBLANK(English!H47),"",English!H47)</f>
        <v/>
      </c>
      <c r="I47" s="3" t="str">
        <f>IF(ISBLANK(English!I47),"",English!I47)</f>
        <v/>
      </c>
      <c r="J47" s="3" t="str">
        <f>IF(ISBLANK(English!J47),"",English!J47)</f>
        <v/>
      </c>
      <c r="Q47" s="9"/>
      <c r="R47" s="9"/>
      <c r="S47" s="9"/>
      <c r="T47" s="9"/>
      <c r="U47" s="9"/>
      <c r="V47" s="9"/>
      <c r="W47" s="9"/>
    </row>
    <row r="48" spans="1:23">
      <c r="A48" s="111">
        <f>IF(ISBLANK(English!A48),"",English!A48)</f>
        <v>2015</v>
      </c>
      <c r="B48" s="88">
        <f>IF(ISBLANK(English!B48),"",English!B48)</f>
        <v>6395</v>
      </c>
      <c r="C48" s="88">
        <f>IF(ISBLANK(English!C48),"",English!C48)</f>
        <v>4712</v>
      </c>
      <c r="D48" s="125">
        <f>IF(ISBLANK(English!D48),"",English!D48)</f>
        <v>40877</v>
      </c>
      <c r="E48" s="88">
        <f>IF(ISBLANK(English!E48),"",English!E48)</f>
        <v>17671</v>
      </c>
      <c r="F48" s="88">
        <f>IF(ISBLANK(English!F48),"",English!F48)</f>
        <v>14511</v>
      </c>
      <c r="G48" s="129">
        <f>IF(ISBLANK(English!G48),"",English!G48)</f>
        <v>84166</v>
      </c>
      <c r="H48" s="3" t="str">
        <f>IF(ISBLANK(English!H48),"",English!H48)</f>
        <v/>
      </c>
      <c r="I48" s="3" t="str">
        <f>IF(ISBLANK(English!I48),"",English!I48)</f>
        <v/>
      </c>
      <c r="J48" s="3" t="str">
        <f>IF(ISBLANK(English!J48),"",English!J48)</f>
        <v/>
      </c>
      <c r="Q48" s="9"/>
      <c r="R48" s="9"/>
      <c r="S48" s="9"/>
      <c r="T48" s="9"/>
      <c r="U48" s="9"/>
      <c r="V48" s="9"/>
      <c r="W48" s="9"/>
    </row>
    <row r="49" spans="1:28">
      <c r="A49" s="111">
        <f>IF(ISBLANK(English!A49),"",English!A49)</f>
        <v>2016</v>
      </c>
      <c r="B49" s="88">
        <f>IF(ISBLANK(English!B49),"",English!B49)</f>
        <v>6922</v>
      </c>
      <c r="C49" s="88">
        <f>IF(ISBLANK(English!C49),"",English!C49)</f>
        <v>5083</v>
      </c>
      <c r="D49" s="125">
        <f>IF(ISBLANK(English!D49),"",English!D49)</f>
        <v>43459</v>
      </c>
      <c r="E49" s="88">
        <f>IF(ISBLANK(English!E49),"",English!E49)</f>
        <v>17636</v>
      </c>
      <c r="F49" s="88">
        <f>IF(ISBLANK(English!F49),"",English!F49)</f>
        <v>14895</v>
      </c>
      <c r="G49" s="129">
        <f>IF(ISBLANK(English!G49),"",English!G49)</f>
        <v>87995</v>
      </c>
      <c r="H49" s="3" t="str">
        <f>IF(ISBLANK(English!H49),"",English!H49)</f>
        <v/>
      </c>
      <c r="I49" s="3" t="str">
        <f>IF(ISBLANK(English!I49),"",English!I49)</f>
        <v/>
      </c>
      <c r="J49" s="3" t="str">
        <f>IF(ISBLANK(English!J49),"",English!J49)</f>
        <v/>
      </c>
      <c r="Q49" s="9"/>
      <c r="R49" s="9"/>
      <c r="S49" s="9"/>
      <c r="T49" s="9"/>
      <c r="U49" s="9"/>
      <c r="V49" s="9"/>
      <c r="W49" s="9"/>
    </row>
    <row r="50" spans="1:28">
      <c r="A50" s="111">
        <f>IF(ISBLANK(English!A50),"",English!A50)</f>
        <v>2017</v>
      </c>
      <c r="B50" s="88">
        <f>IF(ISBLANK(English!B50),"",English!B50)</f>
        <v>7153</v>
      </c>
      <c r="C50" s="88">
        <f>IF(ISBLANK(English!C50),"",English!C50)</f>
        <v>5294</v>
      </c>
      <c r="D50" s="125">
        <f>IF(ISBLANK(English!D50),"",English!D50)</f>
        <v>45278</v>
      </c>
      <c r="E50" s="88">
        <f>IF(ISBLANK(English!E50),"",English!E50)</f>
        <v>18327</v>
      </c>
      <c r="F50" s="88">
        <f>IF(ISBLANK(English!F50),"",English!F50)</f>
        <v>15712</v>
      </c>
      <c r="G50" s="129">
        <f>IF(ISBLANK(English!G50),"",English!G50)</f>
        <v>91764</v>
      </c>
      <c r="Q50" s="9"/>
      <c r="R50" s="9"/>
      <c r="S50" s="9"/>
      <c r="T50" s="9"/>
      <c r="U50" s="9"/>
      <c r="V50" s="9"/>
      <c r="W50" s="9"/>
    </row>
    <row r="51" spans="1:28">
      <c r="A51" s="111"/>
      <c r="B51" s="88"/>
      <c r="C51" s="88"/>
      <c r="D51" s="125"/>
      <c r="E51" s="88"/>
      <c r="F51" s="88"/>
      <c r="G51" s="129"/>
      <c r="Q51" s="9"/>
      <c r="R51" s="9"/>
      <c r="S51" s="9"/>
      <c r="T51" s="9"/>
      <c r="U51" s="9"/>
      <c r="V51" s="9"/>
      <c r="W51" s="9"/>
    </row>
    <row r="52" spans="1:28" ht="15.75" thickBot="1">
      <c r="A52" s="112">
        <f>IF(ISBLANK(English!A52),"",English!A52)</f>
        <v>2018</v>
      </c>
      <c r="B52" s="92">
        <f>IF(ISBLANK(English!B52),"",English!B52)</f>
        <v>7655</v>
      </c>
      <c r="C52" s="92">
        <f>IF(ISBLANK(English!C52),"",English!C52)</f>
        <v>5517</v>
      </c>
      <c r="D52" s="126">
        <f>IF(ISBLANK(English!D52),"",English!D52)</f>
        <v>48673</v>
      </c>
      <c r="E52" s="92">
        <f>IF(ISBLANK(English!E52),"",English!E52)</f>
        <v>19774</v>
      </c>
      <c r="F52" s="92">
        <f>IF(ISBLANK(English!F52),"",English!F52)</f>
        <v>16343</v>
      </c>
      <c r="G52" s="130">
        <f>IF(ISBLANK(English!G52),"",English!G52)</f>
        <v>97962</v>
      </c>
      <c r="H52" s="3" t="str">
        <f>IF(ISBLANK(English!H52),"",English!H52)</f>
        <v/>
      </c>
      <c r="I52" s="3" t="str">
        <f>IF(ISBLANK(English!I52),"",English!I52)</f>
        <v/>
      </c>
      <c r="J52" s="3" t="str">
        <f>IF(ISBLANK(English!J52),"",English!J52)</f>
        <v/>
      </c>
    </row>
    <row r="53" spans="1:28" s="57" customFormat="1" ht="29.25" customHeight="1">
      <c r="A53" s="136" t="s">
        <v>68</v>
      </c>
      <c r="B53" s="136"/>
      <c r="C53" s="136"/>
      <c r="D53" s="136"/>
      <c r="E53" s="136"/>
      <c r="F53" s="136"/>
      <c r="G53" s="136"/>
      <c r="H53" s="57" t="str">
        <f>IF(ISBLANK(English!H53),"",English!H53)</f>
        <v/>
      </c>
      <c r="I53" s="57" t="str">
        <f>IF(ISBLANK(English!I53),"",English!I53)</f>
        <v/>
      </c>
      <c r="J53" s="57" t="str">
        <f>IF(ISBLANK(English!J53),"",English!J53)</f>
        <v/>
      </c>
    </row>
    <row r="54" spans="1:28" s="57" customFormat="1" ht="29.25" customHeight="1">
      <c r="A54" s="146" t="s">
        <v>74</v>
      </c>
      <c r="B54" s="146"/>
      <c r="C54" s="146"/>
      <c r="D54" s="146"/>
      <c r="E54" s="146"/>
      <c r="F54" s="146"/>
      <c r="G54" s="146"/>
      <c r="H54" s="57" t="str">
        <f>IF(ISBLANK(English!H54),"",English!H54)</f>
        <v/>
      </c>
      <c r="I54" s="57" t="str">
        <f>IF(ISBLANK(English!I54),"",English!I54)</f>
        <v/>
      </c>
      <c r="J54" s="57" t="str">
        <f>IF(ISBLANK(English!J54),"",English!J54)</f>
        <v/>
      </c>
    </row>
    <row r="55" spans="1:28" s="57" customFormat="1" ht="18.75" customHeight="1">
      <c r="A55" s="57" t="s">
        <v>44</v>
      </c>
      <c r="H55" s="57" t="str">
        <f>IF(ISBLANK(English!H55),"",English!H55)</f>
        <v/>
      </c>
      <c r="I55" s="57" t="str">
        <f>IF(ISBLANK(English!I55),"",English!I55)</f>
        <v/>
      </c>
      <c r="J55" s="57" t="str">
        <f>IF(ISBLANK(English!J55),"",English!J55)</f>
        <v/>
      </c>
    </row>
    <row r="56" spans="1:28" s="16" customFormat="1">
      <c r="A56" s="15" t="str">
        <f>IF(ISBLANK(English!A56),"",English!A56)</f>
        <v/>
      </c>
      <c r="B56" s="15" t="str">
        <f>IF(ISBLANK(English!B56),"",English!B56)</f>
        <v/>
      </c>
      <c r="C56" s="15" t="str">
        <f>IF(ISBLANK(English!C56),"",English!C56)</f>
        <v/>
      </c>
      <c r="D56" s="15" t="str">
        <f>IF(ISBLANK(English!D56),"",English!D56)</f>
        <v/>
      </c>
      <c r="E56" s="15" t="str">
        <f>IF(ISBLANK(English!E56),"",English!E56)</f>
        <v/>
      </c>
      <c r="F56" s="15" t="str">
        <f>IF(ISBLANK(English!F56),"",English!F56)</f>
        <v/>
      </c>
      <c r="G56" s="15" t="str">
        <f>IF(ISBLANK(English!G56),"",English!G56)</f>
        <v/>
      </c>
      <c r="H56" s="16" t="str">
        <f>IF(ISBLANK(English!H56),"",English!H56)</f>
        <v/>
      </c>
      <c r="I56" s="16" t="str">
        <f>IF(ISBLANK(English!I56),"",English!I56)</f>
        <v/>
      </c>
      <c r="J56" s="16" t="str">
        <f>IF(ISBLANK(English!J56),"",English!J56)</f>
        <v/>
      </c>
    </row>
    <row r="57" spans="1:28" ht="15" thickBot="1">
      <c r="A57" s="3" t="str">
        <f>IF(ISBLANK(English!A57),"",English!A57)</f>
        <v/>
      </c>
      <c r="B57" s="3" t="str">
        <f>IF(ISBLANK(English!B57),"",English!B57)</f>
        <v/>
      </c>
      <c r="C57" s="3" t="str">
        <f>IF(ISBLANK(English!C57),"",English!C57)</f>
        <v/>
      </c>
      <c r="D57" s="3" t="str">
        <f>IF(ISBLANK(English!D57),"",English!D57)</f>
        <v/>
      </c>
      <c r="E57" s="3" t="str">
        <f>IF(ISBLANK(English!E57),"",English!E57)</f>
        <v/>
      </c>
      <c r="F57" s="3" t="str">
        <f>IF(ISBLANK(English!F57),"",English!F57)</f>
        <v/>
      </c>
      <c r="G57" s="3" t="str">
        <f>IF(ISBLANK(English!G57),"",English!G57)</f>
        <v/>
      </c>
      <c r="H57" s="3" t="str">
        <f>IF(ISBLANK(English!H57),"",English!H57)</f>
        <v/>
      </c>
      <c r="I57" s="3" t="str">
        <f>IF(ISBLANK(English!I57),"",English!I57)</f>
        <v/>
      </c>
      <c r="J57" s="3" t="str">
        <f>IF(ISBLANK(English!J57),"",English!J57)</f>
        <v/>
      </c>
    </row>
    <row r="58" spans="1:28" ht="27" customHeight="1">
      <c r="A58" s="162" t="s">
        <v>45</v>
      </c>
      <c r="B58" s="163"/>
      <c r="C58" s="163"/>
      <c r="D58" s="163"/>
      <c r="E58" s="163"/>
      <c r="F58" s="163"/>
      <c r="G58" s="163"/>
      <c r="H58" s="163"/>
      <c r="I58" s="164"/>
      <c r="J58" s="3" t="str">
        <f>IF(ISBLANK(English!J58),"",English!J58)</f>
        <v/>
      </c>
    </row>
    <row r="59" spans="1:28" ht="17.25">
      <c r="A59" s="168" t="s">
        <v>37</v>
      </c>
      <c r="B59" s="135" t="s">
        <v>35</v>
      </c>
      <c r="C59" s="135" t="str">
        <f>IF(ISBLANK(English!C59),"",English!C59)</f>
        <v/>
      </c>
      <c r="D59" s="139" t="s">
        <v>102</v>
      </c>
      <c r="E59" s="151" t="str">
        <f>IF(ISBLANK(English!E59),"",English!E59)</f>
        <v/>
      </c>
      <c r="F59" s="135" t="s">
        <v>43</v>
      </c>
      <c r="G59" s="135" t="str">
        <f>IF(ISBLANK(English!G59),"",English!G59)</f>
        <v/>
      </c>
      <c r="H59" s="135" t="str">
        <f>IF(ISBLANK(English!H59),"",English!H59)</f>
        <v/>
      </c>
      <c r="I59" s="170" t="str">
        <f>IF(ISBLANK(English!I59),"",English!I59)</f>
        <v>Total</v>
      </c>
      <c r="J59" s="3" t="str">
        <f>IF(ISBLANK(English!J59),"",English!J59)</f>
        <v/>
      </c>
    </row>
    <row r="60" spans="1:28" ht="47.25">
      <c r="A60" s="169" t="str">
        <f>IF(ISBLANK(English!A60),"",English!A60)</f>
        <v/>
      </c>
      <c r="B60" s="12" t="s">
        <v>38</v>
      </c>
      <c r="C60" s="12" t="s">
        <v>39</v>
      </c>
      <c r="D60" s="80" t="s">
        <v>46</v>
      </c>
      <c r="E60" s="73" t="s">
        <v>47</v>
      </c>
      <c r="F60" s="12" t="s">
        <v>38</v>
      </c>
      <c r="G60" s="12" t="s">
        <v>48</v>
      </c>
      <c r="H60" s="12" t="s">
        <v>105</v>
      </c>
      <c r="I60" s="171" t="str">
        <f>IF(ISBLANK(English!I60),"",English!I60)</f>
        <v/>
      </c>
      <c r="J60" s="3" t="str">
        <f>IF(ISBLANK(English!J60),"",English!J60)</f>
        <v/>
      </c>
    </row>
    <row r="61" spans="1:28" ht="15">
      <c r="A61" s="110"/>
      <c r="B61" s="14"/>
      <c r="C61" s="14"/>
      <c r="D61" s="78"/>
      <c r="E61" s="74"/>
      <c r="F61" s="14"/>
      <c r="G61" s="14"/>
      <c r="H61" s="14"/>
      <c r="I61" s="127"/>
    </row>
    <row r="62" spans="1:28">
      <c r="A62" s="111">
        <f>IF(ISBLANK(English!A62),"",English!A62)</f>
        <v>1960</v>
      </c>
      <c r="B62" s="86">
        <f>IF(ISBLANK(English!B62),"",English!B62)</f>
        <v>660</v>
      </c>
      <c r="C62" s="86">
        <f>IF(ISBLANK(English!C62),"",English!C62)</f>
        <v>109</v>
      </c>
      <c r="D62" s="119">
        <f>IF(ISBLANK(English!D62),"",English!D62)</f>
        <v>33</v>
      </c>
      <c r="E62" s="131">
        <f>IF(ISBLANK(English!E62),"",English!E62)</f>
        <v>151</v>
      </c>
      <c r="F62" s="86">
        <f>IF(ISBLANK(English!F62),"",English!F62)</f>
        <v>40</v>
      </c>
      <c r="G62" s="86">
        <f>IF(ISBLANK(English!G62),"",English!G62)</f>
        <v>151</v>
      </c>
      <c r="H62" s="86">
        <f>IF(ISBLANK(English!H62),"",English!H62)</f>
        <v>0</v>
      </c>
      <c r="I62" s="128">
        <f>IF(ISBLANK(English!I62),"",English!I62)</f>
        <v>1144</v>
      </c>
      <c r="J62" s="3" t="str">
        <f>IF(ISBLANK(English!J62),"",English!J62)</f>
        <v/>
      </c>
      <c r="T62" s="9"/>
      <c r="U62" s="9"/>
      <c r="V62" s="9"/>
      <c r="W62" s="9"/>
      <c r="X62" s="9"/>
      <c r="Y62" s="9"/>
      <c r="Z62" s="9"/>
      <c r="AA62" s="9"/>
      <c r="AB62" s="9"/>
    </row>
    <row r="63" spans="1:28">
      <c r="A63" s="111">
        <f>IF(ISBLANK(English!A63),"",English!A63)</f>
        <v>1970</v>
      </c>
      <c r="B63" s="88">
        <f>IF(ISBLANK(English!B63),"",English!B63)</f>
        <v>1128</v>
      </c>
      <c r="C63" s="88">
        <f>IF(ISBLANK(English!C63),"",English!C63)</f>
        <v>325</v>
      </c>
      <c r="D63" s="120">
        <f>IF(ISBLANK(English!D63),"",English!D63)</f>
        <v>126</v>
      </c>
      <c r="E63" s="132">
        <f>IF(ISBLANK(English!E63),"",English!E63)</f>
        <v>311</v>
      </c>
      <c r="F63" s="88">
        <f>IF(ISBLANK(English!F63),"",English!F63)</f>
        <v>85</v>
      </c>
      <c r="G63" s="88">
        <f>IF(ISBLANK(English!G63),"",English!G63)</f>
        <v>315</v>
      </c>
      <c r="H63" s="88">
        <f>IF(ISBLANK(English!H63),"",English!H63)</f>
        <v>0</v>
      </c>
      <c r="I63" s="129">
        <f>IF(ISBLANK(English!I63),"",English!I63)</f>
        <v>2290</v>
      </c>
      <c r="J63" s="3" t="str">
        <f>IF(ISBLANK(English!J63),"",English!J63)</f>
        <v/>
      </c>
      <c r="T63" s="9"/>
      <c r="U63" s="9"/>
      <c r="V63" s="9"/>
      <c r="W63" s="9"/>
      <c r="X63" s="9"/>
      <c r="Y63" s="9"/>
      <c r="Z63" s="9"/>
      <c r="AA63" s="9"/>
      <c r="AB63" s="9"/>
    </row>
    <row r="64" spans="1:28">
      <c r="A64" s="111">
        <f>IF(ISBLANK(English!A64),"",English!A64)</f>
        <v>1980</v>
      </c>
      <c r="B64" s="88">
        <f>IF(ISBLANK(English!B64),"",English!B64)</f>
        <v>2318</v>
      </c>
      <c r="C64" s="88">
        <f>IF(ISBLANK(English!C64),"",English!C64)</f>
        <v>952</v>
      </c>
      <c r="D64" s="120">
        <f>IF(ISBLANK(English!D64),"",English!D64)</f>
        <v>1762</v>
      </c>
      <c r="E64" s="132">
        <f>IF(ISBLANK(English!E64),"",English!E64)</f>
        <v>1465</v>
      </c>
      <c r="F64" s="88">
        <f>IF(ISBLANK(English!F64),"",English!F64)</f>
        <v>221</v>
      </c>
      <c r="G64" s="88">
        <f>IF(ISBLANK(English!G64),"",English!G64)</f>
        <v>1602</v>
      </c>
      <c r="H64" s="88">
        <f>IF(ISBLANK(English!H64),"",English!H64)</f>
        <v>49</v>
      </c>
      <c r="I64" s="129">
        <f>IF(ISBLANK(English!I64),"",English!I64)</f>
        <v>8369</v>
      </c>
      <c r="J64" s="3" t="str">
        <f>IF(ISBLANK(English!J64),"",English!J64)</f>
        <v/>
      </c>
      <c r="T64" s="9"/>
      <c r="U64" s="9"/>
      <c r="V64" s="9"/>
      <c r="W64" s="9"/>
      <c r="X64" s="9"/>
      <c r="Y64" s="9"/>
      <c r="Z64" s="9"/>
      <c r="AA64" s="9"/>
      <c r="AB64" s="9"/>
    </row>
    <row r="65" spans="1:28">
      <c r="A65" s="111">
        <f>IF(ISBLANK(English!A65),"",English!A65)</f>
        <v>1990</v>
      </c>
      <c r="B65" s="88">
        <f>IF(ISBLANK(English!B65),"",English!B65)</f>
        <v>4840</v>
      </c>
      <c r="C65" s="88">
        <f>IF(ISBLANK(English!C65),"",English!C65)</f>
        <v>1879</v>
      </c>
      <c r="D65" s="120">
        <f>IF(ISBLANK(English!D65),"",English!D65)</f>
        <v>7299</v>
      </c>
      <c r="E65" s="132">
        <f>IF(ISBLANK(English!E65),"",English!E65)</f>
        <v>4554</v>
      </c>
      <c r="F65" s="88">
        <f>IF(ISBLANK(English!F65),"",English!F65)</f>
        <v>670</v>
      </c>
      <c r="G65" s="88">
        <f>IF(ISBLANK(English!G65),"",English!G65)</f>
        <v>4338</v>
      </c>
      <c r="H65" s="88">
        <f>IF(ISBLANK(English!H65),"",English!H65)</f>
        <v>1751</v>
      </c>
      <c r="I65" s="129">
        <f>IF(ISBLANK(English!I65),"",English!I65)</f>
        <v>25331</v>
      </c>
      <c r="J65" s="3" t="str">
        <f>IF(ISBLANK(English!J65),"",English!J65)</f>
        <v/>
      </c>
      <c r="T65" s="9"/>
      <c r="U65" s="9"/>
      <c r="V65" s="9"/>
      <c r="W65" s="9"/>
      <c r="X65" s="9"/>
      <c r="Y65" s="9"/>
      <c r="Z65" s="9"/>
      <c r="AA65" s="9"/>
      <c r="AB65" s="9"/>
    </row>
    <row r="66" spans="1:28">
      <c r="A66" s="111">
        <f>IF(ISBLANK(English!A66),"",English!A66)</f>
        <v>2000</v>
      </c>
      <c r="B66" s="88">
        <f>IF(ISBLANK(English!B66),"",English!B66)</f>
        <v>8737</v>
      </c>
      <c r="C66" s="88">
        <f>IF(ISBLANK(English!C66),"",English!C66)</f>
        <v>2542</v>
      </c>
      <c r="D66" s="120">
        <f>IF(ISBLANK(English!D66),"",English!D66)</f>
        <v>13297</v>
      </c>
      <c r="E66" s="132">
        <f>IF(ISBLANK(English!E66),"",English!E66)</f>
        <v>10185</v>
      </c>
      <c r="F66" s="88">
        <f>IF(ISBLANK(English!F66),"",English!F66)</f>
        <v>1638</v>
      </c>
      <c r="G66" s="88">
        <f>IF(ISBLANK(English!G66),"",English!G66)</f>
        <v>9185</v>
      </c>
      <c r="H66" s="88">
        <f>IF(ISBLANK(English!H66),"",English!H66)</f>
        <v>6496</v>
      </c>
      <c r="I66" s="129">
        <f>IF(ISBLANK(English!I66),"",English!I66)</f>
        <v>52080</v>
      </c>
      <c r="J66" s="3" t="str">
        <f>IF(ISBLANK(English!J66),"",English!J66)</f>
        <v/>
      </c>
      <c r="T66" s="9"/>
      <c r="U66" s="9"/>
      <c r="V66" s="9"/>
      <c r="W66" s="9"/>
      <c r="X66" s="9"/>
      <c r="Y66" s="9"/>
      <c r="Z66" s="9"/>
      <c r="AA66" s="9"/>
      <c r="AB66" s="9"/>
    </row>
    <row r="67" spans="1:28">
      <c r="A67" s="111"/>
      <c r="B67" s="88"/>
      <c r="C67" s="88"/>
      <c r="D67" s="120"/>
      <c r="E67" s="132"/>
      <c r="F67" s="88"/>
      <c r="G67" s="88"/>
      <c r="H67" s="88"/>
      <c r="I67" s="129"/>
      <c r="T67" s="9"/>
      <c r="U67" s="9"/>
      <c r="V67" s="9"/>
      <c r="W67" s="9"/>
      <c r="X67" s="9"/>
      <c r="Y67" s="9"/>
      <c r="Z67" s="9"/>
      <c r="AA67" s="9"/>
      <c r="AB67" s="9"/>
    </row>
    <row r="68" spans="1:28">
      <c r="A68" s="111">
        <f>IF(ISBLANK(English!A68),"",English!A68)</f>
        <v>2008</v>
      </c>
      <c r="B68" s="88">
        <f>IF(ISBLANK(English!B68),"",English!B68)</f>
        <v>11559</v>
      </c>
      <c r="C68" s="88">
        <f>IF(ISBLANK(English!C68),"",English!C68)</f>
        <v>3571</v>
      </c>
      <c r="D68" s="120">
        <f>IF(ISBLANK(English!D68),"",English!D68)</f>
        <v>16868</v>
      </c>
      <c r="E68" s="132">
        <f>IF(ISBLANK(English!E68),"",English!E68)</f>
        <v>17947</v>
      </c>
      <c r="F68" s="88">
        <f>IF(ISBLANK(English!F68),"",English!F68)</f>
        <v>2926</v>
      </c>
      <c r="G68" s="88">
        <f>IF(ISBLANK(English!G68),"",English!G68)</f>
        <v>16215</v>
      </c>
      <c r="H68" s="88">
        <f>IF(ISBLANK(English!H68),"",English!H68)</f>
        <v>11886</v>
      </c>
      <c r="I68" s="129">
        <f>IF(ISBLANK(English!I68),"",English!I68)</f>
        <v>80972</v>
      </c>
      <c r="J68" s="3" t="str">
        <f>IF(ISBLANK(English!J68),"",English!J68)</f>
        <v/>
      </c>
      <c r="T68" s="9"/>
      <c r="U68" s="9"/>
      <c r="V68" s="9"/>
      <c r="W68" s="9"/>
      <c r="X68" s="9"/>
      <c r="Y68" s="9"/>
      <c r="Z68" s="9"/>
      <c r="AA68" s="9"/>
      <c r="AB68" s="9"/>
    </row>
    <row r="69" spans="1:28">
      <c r="A69" s="111">
        <f>IF(ISBLANK(English!A69),"",English!A69)</f>
        <v>2009</v>
      </c>
      <c r="B69" s="88">
        <f>IF(ISBLANK(English!B69),"",English!B69)</f>
        <v>11752</v>
      </c>
      <c r="C69" s="88">
        <f>IF(ISBLANK(English!C69),"",English!C69)</f>
        <v>3646</v>
      </c>
      <c r="D69" s="120">
        <f>IF(ISBLANK(English!D69),"",English!D69)</f>
        <v>17198</v>
      </c>
      <c r="E69" s="132">
        <f>IF(ISBLANK(English!E69),"",English!E69)</f>
        <v>19307</v>
      </c>
      <c r="F69" s="88">
        <f>IF(ISBLANK(English!F69),"",English!F69)</f>
        <v>3018</v>
      </c>
      <c r="G69" s="88">
        <f>IF(ISBLANK(English!G69),"",English!G69)</f>
        <v>16577</v>
      </c>
      <c r="H69" s="88">
        <f>IF(ISBLANK(English!H69),"",English!H69)</f>
        <v>12400</v>
      </c>
      <c r="I69" s="129">
        <f>IF(ISBLANK(English!I69),"",English!I69)</f>
        <v>83898</v>
      </c>
      <c r="J69" s="3" t="str">
        <f>IF(ISBLANK(English!J69),"",English!J69)</f>
        <v/>
      </c>
      <c r="T69" s="9"/>
      <c r="U69" s="9"/>
      <c r="V69" s="9"/>
      <c r="W69" s="9"/>
      <c r="X69" s="9"/>
      <c r="Y69" s="9"/>
      <c r="Z69" s="9"/>
      <c r="AA69" s="9"/>
      <c r="AB69" s="9"/>
    </row>
    <row r="70" spans="1:28">
      <c r="A70" s="111">
        <f>IF(ISBLANK(English!A70),"",English!A70)</f>
        <v>2010</v>
      </c>
      <c r="B70" s="88">
        <f>IF(ISBLANK(English!B70),"",English!B70)</f>
        <v>11980</v>
      </c>
      <c r="C70" s="88">
        <f>IF(ISBLANK(English!C70),"",English!C70)</f>
        <v>3707</v>
      </c>
      <c r="D70" s="120">
        <f>IF(ISBLANK(English!D70),"",English!D70)</f>
        <v>17022</v>
      </c>
      <c r="E70" s="132">
        <f>IF(ISBLANK(English!E70),"",English!E70)</f>
        <v>19504</v>
      </c>
      <c r="F70" s="88">
        <f>IF(ISBLANK(English!F70),"",English!F70)</f>
        <v>3152</v>
      </c>
      <c r="G70" s="88">
        <f>IF(ISBLANK(English!G70),"",English!G70)</f>
        <v>17255</v>
      </c>
      <c r="H70" s="88">
        <f>IF(ISBLANK(English!H70),"",English!H70)</f>
        <v>12678</v>
      </c>
      <c r="I70" s="129">
        <f>IF(ISBLANK(English!I70),"",English!I70)</f>
        <v>85298</v>
      </c>
      <c r="J70" s="3" t="str">
        <f>IF(ISBLANK(English!J70),"",English!J70)</f>
        <v/>
      </c>
      <c r="T70" s="9"/>
      <c r="U70" s="9"/>
      <c r="V70" s="9"/>
      <c r="W70" s="9"/>
      <c r="X70" s="9"/>
      <c r="Y70" s="9"/>
      <c r="Z70" s="9"/>
      <c r="AA70" s="9"/>
      <c r="AB70" s="9"/>
    </row>
    <row r="71" spans="1:28">
      <c r="A71" s="111">
        <f>IF(ISBLANK(English!A71),"",English!A71)</f>
        <v>2011</v>
      </c>
      <c r="B71" s="88">
        <f>IF(ISBLANK(English!B71),"",English!B71)</f>
        <v>11969</v>
      </c>
      <c r="C71" s="88">
        <f>IF(ISBLANK(English!C71),"",English!C71)</f>
        <v>3885</v>
      </c>
      <c r="D71" s="120">
        <f>IF(ISBLANK(English!D71),"",English!D71)</f>
        <v>15353</v>
      </c>
      <c r="E71" s="132">
        <f>IF(ISBLANK(English!E71),"",English!E71)</f>
        <v>20524</v>
      </c>
      <c r="F71" s="88">
        <f>IF(ISBLANK(English!F71),"",English!F71)</f>
        <v>3319</v>
      </c>
      <c r="G71" s="88">
        <f>IF(ISBLANK(English!G71),"",English!G71)</f>
        <v>17974</v>
      </c>
      <c r="H71" s="88">
        <f>IF(ISBLANK(English!H71),"",English!H71)</f>
        <v>13057</v>
      </c>
      <c r="I71" s="129">
        <f>IF(ISBLANK(English!I71),"",English!I71)</f>
        <v>86081</v>
      </c>
      <c r="J71" s="3" t="str">
        <f>IF(ISBLANK(English!J71),"",English!J71)</f>
        <v/>
      </c>
      <c r="T71" s="9"/>
      <c r="U71" s="9"/>
      <c r="V71" s="9"/>
      <c r="W71" s="9"/>
      <c r="X71" s="9"/>
      <c r="Y71" s="9"/>
      <c r="Z71" s="9"/>
      <c r="AA71" s="9"/>
      <c r="AB71" s="9"/>
    </row>
    <row r="72" spans="1:28">
      <c r="A72" s="111">
        <f>IF(ISBLANK(English!A72),"",English!A72)</f>
        <v>2012</v>
      </c>
      <c r="B72" s="88">
        <f>IF(ISBLANK(English!B72),"",English!B72)</f>
        <v>12554</v>
      </c>
      <c r="C72" s="88">
        <f>IF(ISBLANK(English!C72),"",English!C72)</f>
        <v>4009</v>
      </c>
      <c r="D72" s="120">
        <f>IF(ISBLANK(English!D72),"",English!D72)</f>
        <v>14044</v>
      </c>
      <c r="E72" s="132">
        <f>IF(ISBLANK(English!E72),"",English!E72)</f>
        <v>22054</v>
      </c>
      <c r="F72" s="88">
        <f>IF(ISBLANK(English!F72),"",English!F72)</f>
        <v>3285</v>
      </c>
      <c r="G72" s="88">
        <f>IF(ISBLANK(English!G72),"",English!G72)</f>
        <v>19297</v>
      </c>
      <c r="H72" s="88">
        <f>IF(ISBLANK(English!H72),"",English!H72)</f>
        <v>13428</v>
      </c>
      <c r="I72" s="129">
        <f>IF(ISBLANK(English!I72),"",English!I72)</f>
        <v>88671</v>
      </c>
      <c r="J72" s="3" t="str">
        <f>IF(ISBLANK(English!J72),"",English!J72)</f>
        <v/>
      </c>
      <c r="T72" s="9"/>
      <c r="U72" s="9"/>
      <c r="V72" s="9"/>
      <c r="W72" s="9"/>
      <c r="X72" s="9"/>
      <c r="Y72" s="9"/>
      <c r="Z72" s="9"/>
      <c r="AA72" s="9"/>
      <c r="AB72" s="9"/>
    </row>
    <row r="73" spans="1:28">
      <c r="A73" s="111"/>
      <c r="B73" s="88"/>
      <c r="C73" s="88"/>
      <c r="D73" s="120"/>
      <c r="E73" s="132"/>
      <c r="F73" s="88"/>
      <c r="G73" s="88"/>
      <c r="H73" s="88"/>
      <c r="I73" s="129"/>
      <c r="T73" s="9"/>
      <c r="U73" s="9"/>
      <c r="V73" s="9"/>
      <c r="W73" s="9"/>
      <c r="X73" s="9"/>
      <c r="Y73" s="9"/>
      <c r="Z73" s="9"/>
      <c r="AA73" s="9"/>
      <c r="AB73" s="9"/>
    </row>
    <row r="74" spans="1:28">
      <c r="A74" s="111">
        <f>IF(ISBLANK(English!A74),"",English!A74)</f>
        <v>2013</v>
      </c>
      <c r="B74" s="88">
        <f>IF(ISBLANK(English!B74),"",English!B74)</f>
        <v>13028</v>
      </c>
      <c r="C74" s="88">
        <f>IF(ISBLANK(English!C74),"",English!C74)</f>
        <v>4215</v>
      </c>
      <c r="D74" s="120">
        <f>IF(ISBLANK(English!D74),"",English!D74)</f>
        <v>12730</v>
      </c>
      <c r="E74" s="132">
        <f>IF(ISBLANK(English!E74),"",English!E74)</f>
        <v>24617</v>
      </c>
      <c r="F74" s="88">
        <f>IF(ISBLANK(English!F74),"",English!F74)</f>
        <v>3685</v>
      </c>
      <c r="G74" s="88">
        <f>IF(ISBLANK(English!G74),"",English!G74)</f>
        <v>20284</v>
      </c>
      <c r="H74" s="88">
        <f>IF(ISBLANK(English!H74),"",English!H74)</f>
        <v>13675</v>
      </c>
      <c r="I74" s="129">
        <f>IF(ISBLANK(English!I74),"",English!I74)</f>
        <v>92234</v>
      </c>
      <c r="J74" s="3" t="str">
        <f>IF(ISBLANK(English!J74),"",English!J74)</f>
        <v/>
      </c>
      <c r="T74" s="9"/>
      <c r="U74" s="9"/>
      <c r="V74" s="9"/>
      <c r="W74" s="9"/>
      <c r="X74" s="9"/>
      <c r="Y74" s="9"/>
      <c r="Z74" s="9"/>
      <c r="AA74" s="9"/>
      <c r="AB74" s="9"/>
    </row>
    <row r="75" spans="1:28">
      <c r="A75" s="111">
        <f>IF(ISBLANK(English!A75),"",English!A75)</f>
        <v>2014</v>
      </c>
      <c r="B75" s="88">
        <f>IF(ISBLANK(English!B75),"",English!B75)</f>
        <v>13838</v>
      </c>
      <c r="C75" s="88">
        <f>IF(ISBLANK(English!C75),"",English!C75)</f>
        <v>4275</v>
      </c>
      <c r="D75" s="120">
        <f>IF(ISBLANK(English!D75),"",English!D75)</f>
        <v>14606</v>
      </c>
      <c r="E75" s="132">
        <f>IF(ISBLANK(English!E75),"",English!E75)</f>
        <v>27921</v>
      </c>
      <c r="F75" s="88">
        <f>IF(ISBLANK(English!F75),"",English!F75)</f>
        <v>3858</v>
      </c>
      <c r="G75" s="88">
        <f>IF(ISBLANK(English!G75),"",English!G75)</f>
        <v>20586</v>
      </c>
      <c r="H75" s="88">
        <f>IF(ISBLANK(English!H75),"",English!H75)</f>
        <v>14287</v>
      </c>
      <c r="I75" s="129">
        <f>IF(ISBLANK(English!I75),"",English!I75)</f>
        <v>99371</v>
      </c>
      <c r="J75" s="3" t="str">
        <f>IF(ISBLANK(English!J75),"",English!J75)</f>
        <v/>
      </c>
      <c r="T75" s="9"/>
      <c r="U75" s="9"/>
      <c r="V75" s="9"/>
      <c r="W75" s="9"/>
      <c r="X75" s="9"/>
      <c r="Y75" s="9"/>
      <c r="Z75" s="9"/>
      <c r="AA75" s="9"/>
      <c r="AB75" s="9"/>
    </row>
    <row r="76" spans="1:28">
      <c r="A76" s="111">
        <f>IF(ISBLANK(English!A76),"",English!A76)</f>
        <v>2015</v>
      </c>
      <c r="B76" s="88">
        <f>IF(ISBLANK(English!B76),"",English!B76)</f>
        <v>14392</v>
      </c>
      <c r="C76" s="88">
        <f>IF(ISBLANK(English!C76),"",English!C76)</f>
        <v>4077</v>
      </c>
      <c r="D76" s="120">
        <f>IF(ISBLANK(English!D76),"",English!D76)</f>
        <v>14699</v>
      </c>
      <c r="E76" s="132">
        <f>IF(ISBLANK(English!E76),"",English!E76)</f>
        <v>30271</v>
      </c>
      <c r="F76" s="88">
        <f>IF(ISBLANK(English!F76),"",English!F76)</f>
        <v>3860</v>
      </c>
      <c r="G76" s="88">
        <f>IF(ISBLANK(English!G76),"",English!G76)</f>
        <v>20784</v>
      </c>
      <c r="H76" s="88">
        <f>IF(ISBLANK(English!H76),"",English!H76)</f>
        <v>15298</v>
      </c>
      <c r="I76" s="129">
        <f>IF(ISBLANK(English!I76),"",English!I76)</f>
        <v>103381</v>
      </c>
      <c r="J76" s="3" t="str">
        <f>IF(ISBLANK(English!J76),"",English!J76)</f>
        <v/>
      </c>
      <c r="T76" s="9"/>
      <c r="U76" s="9"/>
      <c r="V76" s="9"/>
      <c r="W76" s="9"/>
      <c r="X76" s="9"/>
      <c r="Y76" s="9"/>
      <c r="Z76" s="9"/>
      <c r="AA76" s="9"/>
      <c r="AB76" s="9"/>
    </row>
    <row r="77" spans="1:28">
      <c r="A77" s="111">
        <f>IF(ISBLANK(English!A77),"",English!A77)</f>
        <v>2016</v>
      </c>
      <c r="B77" s="88">
        <f>IF(ISBLANK(English!B77),"",English!B77)</f>
        <v>16096</v>
      </c>
      <c r="C77" s="88">
        <f>IF(ISBLANK(English!C77),"",English!C77)</f>
        <v>4180</v>
      </c>
      <c r="D77" s="120">
        <f>IF(ISBLANK(English!D77),"",English!D77)</f>
        <v>14232</v>
      </c>
      <c r="E77" s="132">
        <f>IF(ISBLANK(English!E77),"",English!E77)</f>
        <v>30377</v>
      </c>
      <c r="F77" s="88">
        <f>IF(ISBLANK(English!F77),"",English!F77)</f>
        <v>4061</v>
      </c>
      <c r="G77" s="88">
        <f>IF(ISBLANK(English!G77),"",English!G77)</f>
        <v>21102</v>
      </c>
      <c r="H77" s="88">
        <f>IF(ISBLANK(English!H77),"",English!H77)</f>
        <v>15703</v>
      </c>
      <c r="I77" s="129">
        <f>IF(ISBLANK(English!I77),"",English!I77)</f>
        <v>105751</v>
      </c>
      <c r="J77" s="3" t="str">
        <f>IF(ISBLANK(English!J77),"",English!J77)</f>
        <v/>
      </c>
      <c r="T77" s="9"/>
      <c r="U77" s="9"/>
      <c r="V77" s="9"/>
      <c r="W77" s="9"/>
      <c r="X77" s="9"/>
      <c r="Y77" s="9"/>
      <c r="Z77" s="9"/>
      <c r="AA77" s="9"/>
      <c r="AB77" s="9"/>
    </row>
    <row r="78" spans="1:28">
      <c r="A78" s="111">
        <f>IF(ISBLANK(English!A78),"",English!A78)</f>
        <v>2017</v>
      </c>
      <c r="B78" s="88">
        <f>IF(ISBLANK(English!B78),"",English!B78)</f>
        <v>17133</v>
      </c>
      <c r="C78" s="88">
        <f>IF(ISBLANK(English!C78),"",English!C78)</f>
        <v>4264</v>
      </c>
      <c r="D78" s="120">
        <f>IF(ISBLANK(English!D78),"",English!D78)</f>
        <v>14969</v>
      </c>
      <c r="E78" s="132">
        <f>IF(ISBLANK(English!E78),"",English!E78)</f>
        <v>31210</v>
      </c>
      <c r="F78" s="88">
        <f>IF(ISBLANK(English!F78),"",English!F78)</f>
        <v>4277</v>
      </c>
      <c r="G78" s="88">
        <f>IF(ISBLANK(English!G78),"",English!G78)</f>
        <v>22143</v>
      </c>
      <c r="H78" s="88">
        <f>IF(ISBLANK(English!H78),"",English!H78)</f>
        <v>16558</v>
      </c>
      <c r="I78" s="129">
        <f>IF(ISBLANK(English!I78),"",English!I78)</f>
        <v>110554</v>
      </c>
      <c r="T78" s="9"/>
      <c r="U78" s="9"/>
      <c r="V78" s="9"/>
      <c r="W78" s="9"/>
      <c r="X78" s="9"/>
      <c r="Y78" s="9"/>
      <c r="Z78" s="9"/>
      <c r="AA78" s="9"/>
      <c r="AB78" s="9"/>
    </row>
    <row r="79" spans="1:28">
      <c r="A79" s="111"/>
      <c r="B79" s="88"/>
      <c r="C79" s="88"/>
      <c r="D79" s="120"/>
      <c r="E79" s="132"/>
      <c r="F79" s="88"/>
      <c r="G79" s="88"/>
      <c r="H79" s="88"/>
      <c r="I79" s="129"/>
      <c r="T79" s="9"/>
      <c r="U79" s="9"/>
      <c r="V79" s="9"/>
      <c r="W79" s="9"/>
      <c r="X79" s="9"/>
      <c r="Y79" s="9"/>
      <c r="Z79" s="9"/>
      <c r="AA79" s="9"/>
      <c r="AB79" s="9"/>
    </row>
    <row r="80" spans="1:28" ht="15.75" thickBot="1">
      <c r="A80" s="112">
        <f>IF(ISBLANK(English!A80),"",English!A80)</f>
        <v>2018</v>
      </c>
      <c r="B80" s="92">
        <f>IF(ISBLANK(English!B80),"",English!B80)</f>
        <v>17786</v>
      </c>
      <c r="C80" s="92">
        <f>IF(ISBLANK(English!C80),"",English!C80)</f>
        <v>4420</v>
      </c>
      <c r="D80" s="133">
        <f>IF(ISBLANK(English!D80),"",English!D80)</f>
        <v>14642</v>
      </c>
      <c r="E80" s="134">
        <f>IF(ISBLANK(English!E80),"",English!E80)</f>
        <v>33374</v>
      </c>
      <c r="F80" s="92">
        <f>IF(ISBLANK(English!F80),"",English!F80)</f>
        <v>4568</v>
      </c>
      <c r="G80" s="92">
        <f>IF(ISBLANK(English!G80),"",English!G80)</f>
        <v>24560</v>
      </c>
      <c r="H80" s="92">
        <f>IF(ISBLANK(English!H80),"",English!H80)</f>
        <v>17205</v>
      </c>
      <c r="I80" s="130">
        <f>IF(ISBLANK(English!I80),"",English!I80)</f>
        <v>116555</v>
      </c>
      <c r="J80" s="3" t="str">
        <f>IF(ISBLANK(English!J80),"",English!J80)</f>
        <v/>
      </c>
    </row>
    <row r="81" spans="1:34" s="57" customFormat="1" ht="15.75" customHeight="1">
      <c r="A81" s="62" t="s">
        <v>49</v>
      </c>
      <c r="B81" s="63"/>
      <c r="C81" s="63"/>
      <c r="D81" s="63"/>
      <c r="E81" s="63"/>
      <c r="F81" s="63"/>
      <c r="G81" s="63"/>
      <c r="H81" s="63"/>
      <c r="I81" s="63"/>
    </row>
    <row r="82" spans="1:34" s="57" customFormat="1" ht="27.75" customHeight="1">
      <c r="A82" s="137" t="s">
        <v>50</v>
      </c>
      <c r="B82" s="137"/>
      <c r="C82" s="137"/>
      <c r="D82" s="137"/>
      <c r="E82" s="137"/>
      <c r="F82" s="137"/>
      <c r="G82" s="137"/>
      <c r="H82" s="137"/>
      <c r="I82" s="137"/>
      <c r="J82" s="57" t="str">
        <f>IF(ISBLANK(English!J82),"",English!J82)</f>
        <v/>
      </c>
    </row>
    <row r="83" spans="1:34">
      <c r="A83" s="3" t="str">
        <f>IF(ISBLANK(English!A83),"",English!A83)</f>
        <v/>
      </c>
      <c r="B83" s="3" t="str">
        <f>IF(ISBLANK(English!B83),"",English!B83)</f>
        <v/>
      </c>
      <c r="C83" s="3" t="str">
        <f>IF(ISBLANK(English!C83),"",English!C83)</f>
        <v/>
      </c>
      <c r="D83" s="3" t="str">
        <f>IF(ISBLANK(English!D83),"",English!D83)</f>
        <v/>
      </c>
      <c r="E83" s="3" t="str">
        <f>IF(ISBLANK(English!E83),"",English!E83)</f>
        <v/>
      </c>
      <c r="F83" s="3" t="str">
        <f>IF(ISBLANK(English!F83),"",English!F83)</f>
        <v/>
      </c>
      <c r="G83" s="3" t="str">
        <f>IF(ISBLANK(English!G83),"",English!G83)</f>
        <v/>
      </c>
      <c r="H83" s="3" t="str">
        <f>IF(ISBLANK(English!H83),"",English!H83)</f>
        <v/>
      </c>
      <c r="I83" s="3" t="str">
        <f>IF(ISBLANK(English!I83),"",English!I83)</f>
        <v/>
      </c>
      <c r="J83" s="3" t="str">
        <f>IF(ISBLANK(English!J83),"",English!J83)</f>
        <v/>
      </c>
    </row>
    <row r="84" spans="1:34" ht="15" thickBot="1">
      <c r="A84" s="3" t="str">
        <f>IF(ISBLANK(English!A84),"",English!A84)</f>
        <v/>
      </c>
      <c r="B84" s="3" t="str">
        <f>IF(ISBLANK(English!B84),"",English!B84)</f>
        <v/>
      </c>
      <c r="C84" s="3" t="str">
        <f>IF(ISBLANK(English!C84),"",English!C84)</f>
        <v/>
      </c>
      <c r="D84" s="3" t="str">
        <f>IF(ISBLANK(English!D84),"",English!D84)</f>
        <v/>
      </c>
      <c r="E84" s="3" t="str">
        <f>IF(ISBLANK(English!E84),"",English!E84)</f>
        <v/>
      </c>
      <c r="F84" s="3" t="str">
        <f>IF(ISBLANK(English!F84),"",English!F84)</f>
        <v/>
      </c>
      <c r="G84" s="3" t="str">
        <f>IF(ISBLANK(English!G84),"",English!G84)</f>
        <v/>
      </c>
      <c r="H84" s="3" t="str">
        <f>IF(ISBLANK(English!H84),"",English!H84)</f>
        <v/>
      </c>
      <c r="I84" s="3" t="str">
        <f>IF(ISBLANK(English!I84),"",English!I84)</f>
        <v/>
      </c>
      <c r="J84" s="3" t="str">
        <f>IF(ISBLANK(English!J84),"",English!J84)</f>
        <v/>
      </c>
    </row>
    <row r="85" spans="1:34" s="85" customFormat="1" ht="27" customHeight="1">
      <c r="A85" s="162" t="s">
        <v>51</v>
      </c>
      <c r="B85" s="163"/>
      <c r="C85" s="163"/>
      <c r="D85" s="163"/>
      <c r="E85" s="163"/>
      <c r="F85" s="163"/>
      <c r="G85" s="163"/>
      <c r="H85" s="163"/>
      <c r="I85" s="163"/>
      <c r="J85" s="164"/>
    </row>
    <row r="86" spans="1:34" s="15" customFormat="1" ht="45">
      <c r="A86" s="109" t="s">
        <v>37</v>
      </c>
      <c r="B86" s="12" t="s">
        <v>52</v>
      </c>
      <c r="C86" s="12" t="s">
        <v>53</v>
      </c>
      <c r="D86" s="12" t="s">
        <v>54</v>
      </c>
      <c r="E86" s="12" t="s">
        <v>55</v>
      </c>
      <c r="F86" s="12" t="s">
        <v>56</v>
      </c>
      <c r="G86" s="12" t="s">
        <v>82</v>
      </c>
      <c r="H86" s="12" t="s">
        <v>57</v>
      </c>
      <c r="I86" s="12" t="s">
        <v>58</v>
      </c>
      <c r="J86" s="17" t="str">
        <f>IF(ISBLANK(English!J86),"",English!J86)</f>
        <v>Total</v>
      </c>
      <c r="L86" s="18"/>
      <c r="M86" s="14"/>
      <c r="N86" s="14"/>
      <c r="O86" s="14"/>
      <c r="P86" s="14"/>
      <c r="Q86" s="14"/>
      <c r="R86" s="14"/>
      <c r="S86" s="14"/>
      <c r="T86" s="14"/>
      <c r="U86" s="18"/>
      <c r="V86" s="18"/>
      <c r="W86" s="14"/>
      <c r="X86" s="14"/>
      <c r="Y86" s="14"/>
      <c r="Z86" s="14"/>
      <c r="AA86" s="14"/>
      <c r="AB86" s="14"/>
      <c r="AC86" s="14"/>
      <c r="AD86" s="14"/>
      <c r="AE86" s="18"/>
      <c r="AF86" s="18"/>
      <c r="AG86" s="18"/>
      <c r="AH86" s="18"/>
    </row>
    <row r="87" spans="1:34" s="15" customFormat="1" ht="15">
      <c r="A87" s="110"/>
      <c r="B87" s="14"/>
      <c r="C87" s="14"/>
      <c r="D87" s="14"/>
      <c r="E87" s="14"/>
      <c r="F87" s="14"/>
      <c r="G87" s="14"/>
      <c r="H87" s="14"/>
      <c r="I87" s="14"/>
      <c r="J87" s="19"/>
      <c r="L87" s="18"/>
      <c r="M87" s="14"/>
      <c r="N87" s="14"/>
      <c r="O87" s="14"/>
      <c r="P87" s="14"/>
      <c r="Q87" s="14"/>
      <c r="R87" s="14"/>
      <c r="S87" s="14"/>
      <c r="T87" s="14"/>
      <c r="U87" s="18"/>
      <c r="V87" s="18"/>
      <c r="W87" s="14"/>
      <c r="X87" s="14"/>
      <c r="Y87" s="14"/>
      <c r="Z87" s="14"/>
      <c r="AA87" s="14"/>
      <c r="AB87" s="14"/>
      <c r="AC87" s="14"/>
      <c r="AD87" s="14"/>
      <c r="AE87" s="18"/>
      <c r="AF87" s="18"/>
      <c r="AG87" s="18"/>
      <c r="AH87" s="18"/>
    </row>
    <row r="88" spans="1:34" s="15" customFormat="1">
      <c r="A88" s="111">
        <f>IF(ISBLANK(English!A88),"",English!A88)</f>
        <v>1960</v>
      </c>
      <c r="B88" s="86">
        <f>IF(ISBLANK(English!B88),"",English!B88)</f>
        <v>4064</v>
      </c>
      <c r="C88" s="86">
        <f>IF(ISBLANK(English!C88),"",English!C88)</f>
        <v>257</v>
      </c>
      <c r="D88" s="96" t="str">
        <f>IF(ISBLANK(English!D88),"",English!D88)</f>
        <v>*</v>
      </c>
      <c r="E88" s="86">
        <f>IF(ISBLANK(English!E88),"",English!E88)</f>
        <v>3108</v>
      </c>
      <c r="F88" s="86">
        <f>IF(ISBLANK(English!F88),"",English!F88)</f>
        <v>294</v>
      </c>
      <c r="G88" s="86">
        <f>IF(ISBLANK(English!G88),"",English!G88)</f>
        <v>54</v>
      </c>
      <c r="H88" s="96" t="str">
        <f>IF(ISBLANK(English!H88),"",English!H88)</f>
        <v>*</v>
      </c>
      <c r="I88" s="86">
        <f>IF(ISBLANK(English!I88),"",English!I88)</f>
        <v>579</v>
      </c>
      <c r="J88" s="87">
        <f>IF(ISBLANK(English!J88),"",English!J88)</f>
        <v>8356</v>
      </c>
      <c r="L88" s="18"/>
      <c r="M88" s="18"/>
      <c r="N88" s="18"/>
      <c r="O88" s="18"/>
      <c r="P88" s="18"/>
      <c r="Q88" s="21"/>
      <c r="R88" s="21"/>
      <c r="S88" s="21"/>
      <c r="T88" s="21"/>
      <c r="U88" s="21"/>
      <c r="V88" s="21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</row>
    <row r="89" spans="1:34" s="15" customFormat="1">
      <c r="A89" s="111">
        <f>IF(ISBLANK(English!A89),"",English!A89)</f>
        <v>1970</v>
      </c>
      <c r="B89" s="88">
        <f>IF(ISBLANK(English!B89),"",English!B89)</f>
        <v>5909</v>
      </c>
      <c r="C89" s="88">
        <f>IF(ISBLANK(English!C89),"",English!C89)</f>
        <v>1108</v>
      </c>
      <c r="D89" s="97" t="str">
        <f>IF(ISBLANK(English!D89),"",English!D89)</f>
        <v>*</v>
      </c>
      <c r="E89" s="88">
        <f>IF(ISBLANK(English!E89),"",English!E89)</f>
        <v>6914</v>
      </c>
      <c r="F89" s="88">
        <f>IF(ISBLANK(English!F89),"",English!F89)</f>
        <v>737</v>
      </c>
      <c r="G89" s="88">
        <f>IF(ISBLANK(English!G89),"",English!G89)</f>
        <v>166</v>
      </c>
      <c r="H89" s="97" t="str">
        <f>IF(ISBLANK(English!H89),"",English!H89)</f>
        <v>*</v>
      </c>
      <c r="I89" s="88">
        <f>IF(ISBLANK(English!I89),"",English!I89)</f>
        <v>1156</v>
      </c>
      <c r="J89" s="89">
        <f>IF(ISBLANK(English!J89),"",English!J89)</f>
        <v>15990</v>
      </c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18"/>
      <c r="X89" s="18"/>
      <c r="Y89" s="18"/>
      <c r="Z89" s="18"/>
      <c r="AA89" s="18"/>
      <c r="AB89" s="18"/>
      <c r="AC89" s="18"/>
      <c r="AD89" s="18"/>
      <c r="AE89" s="21"/>
      <c r="AF89" s="18"/>
      <c r="AG89" s="18"/>
      <c r="AH89" s="18"/>
    </row>
    <row r="90" spans="1:34" s="15" customFormat="1">
      <c r="A90" s="111">
        <f>IF(ISBLANK(English!A90),"",English!A90)</f>
        <v>1980</v>
      </c>
      <c r="B90" s="88">
        <f>IF(ISBLANK(English!B90),"",English!B90)</f>
        <v>17178</v>
      </c>
      <c r="C90" s="88">
        <f>IF(ISBLANK(English!C90),"",English!C90)</f>
        <v>5814</v>
      </c>
      <c r="D90" s="97" t="str">
        <f>IF(ISBLANK(English!D90),"",English!D90)</f>
        <v>*</v>
      </c>
      <c r="E90" s="88">
        <f>IF(ISBLANK(English!E90),"",English!E90)</f>
        <v>16942</v>
      </c>
      <c r="F90" s="88">
        <f>IF(ISBLANK(English!F90),"",English!F90)</f>
        <v>1862</v>
      </c>
      <c r="G90" s="88">
        <f>IF(ISBLANK(English!G90),"",English!G90)</f>
        <v>804</v>
      </c>
      <c r="H90" s="97" t="str">
        <f>IF(ISBLANK(English!H90),"",English!H90)</f>
        <v>*</v>
      </c>
      <c r="I90" s="88">
        <f>IF(ISBLANK(English!I90),"",English!I90)</f>
        <v>3645</v>
      </c>
      <c r="J90" s="89">
        <f>IF(ISBLANK(English!J90),"",English!J90)</f>
        <v>46245</v>
      </c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21"/>
      <c r="W90" s="18"/>
      <c r="X90" s="18"/>
      <c r="Y90" s="18"/>
      <c r="Z90" s="18"/>
      <c r="AA90" s="18"/>
      <c r="AB90" s="18"/>
      <c r="AC90" s="18"/>
      <c r="AD90" s="18"/>
      <c r="AE90" s="21"/>
      <c r="AF90" s="18"/>
      <c r="AG90" s="18"/>
      <c r="AH90" s="18"/>
    </row>
    <row r="91" spans="1:34" s="15" customFormat="1">
      <c r="A91" s="111">
        <f>IF(ISBLANK(English!A91),"",English!A91)</f>
        <v>1990</v>
      </c>
      <c r="B91" s="88">
        <f>IF(ISBLANK(English!B91),"",English!B91)</f>
        <v>51247</v>
      </c>
      <c r="C91" s="88">
        <f>IF(ISBLANK(English!C91),"",English!C91)</f>
        <v>14159</v>
      </c>
      <c r="D91" s="97" t="str">
        <f>IF(ISBLANK(English!D91),"",English!D91)</f>
        <v>*</v>
      </c>
      <c r="E91" s="88">
        <f>IF(ISBLANK(English!E91),"",English!E91)</f>
        <v>46873</v>
      </c>
      <c r="F91" s="88">
        <f>IF(ISBLANK(English!F91),"",English!F91)</f>
        <v>6716</v>
      </c>
      <c r="G91" s="88">
        <f>IF(ISBLANK(English!G91),"",English!G91)</f>
        <v>2231</v>
      </c>
      <c r="H91" s="97" t="str">
        <f>IF(ISBLANK(English!H91),"",English!H91)</f>
        <v>*</v>
      </c>
      <c r="I91" s="88">
        <f>IF(ISBLANK(English!I91),"",English!I91)</f>
        <v>9636</v>
      </c>
      <c r="J91" s="89">
        <f>IF(ISBLANK(English!J91),"",English!J91)</f>
        <v>130862</v>
      </c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18"/>
      <c r="X91" s="18"/>
      <c r="Y91" s="18"/>
      <c r="Z91" s="18"/>
      <c r="AA91" s="18"/>
      <c r="AB91" s="18"/>
      <c r="AC91" s="18"/>
      <c r="AD91" s="18"/>
      <c r="AE91" s="21"/>
      <c r="AF91" s="18"/>
      <c r="AG91" s="18"/>
      <c r="AH91" s="18"/>
    </row>
    <row r="92" spans="1:34" s="15" customFormat="1">
      <c r="A92" s="111">
        <f>IF(ISBLANK(English!A92),"",English!A92)</f>
        <v>2000</v>
      </c>
      <c r="B92" s="88">
        <f>IF(ISBLANK(English!B92),"",English!B92)</f>
        <v>108593</v>
      </c>
      <c r="C92" s="90">
        <f>IF(ISBLANK(English!C92),"",English!C92)</f>
        <v>42439</v>
      </c>
      <c r="D92" s="90">
        <f>IF(ISBLANK(English!D92),"",English!D92)</f>
        <v>37444</v>
      </c>
      <c r="E92" s="90">
        <f>IF(ISBLANK(English!E92),"",English!E92)</f>
        <v>41323</v>
      </c>
      <c r="F92" s="90">
        <f>IF(ISBLANK(English!F92),"",English!F92)</f>
        <v>7686</v>
      </c>
      <c r="G92" s="90">
        <f>IF(ISBLANK(English!G92),"",English!G92)</f>
        <v>16138</v>
      </c>
      <c r="H92" s="90">
        <f>IF(ISBLANK(English!H92),"",English!H92)</f>
        <v>10333</v>
      </c>
      <c r="I92" s="90">
        <f>IF(ISBLANK(English!I92),"",English!I92)</f>
        <v>17514</v>
      </c>
      <c r="J92" s="89">
        <f>IF(ISBLANK(English!J92),"",English!J92)</f>
        <v>281470</v>
      </c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21"/>
      <c r="W92" s="18"/>
      <c r="X92" s="18"/>
      <c r="Y92" s="18"/>
      <c r="Z92" s="18"/>
      <c r="AA92" s="18"/>
      <c r="AB92" s="18"/>
      <c r="AC92" s="18"/>
      <c r="AD92" s="18"/>
      <c r="AE92" s="21"/>
      <c r="AF92" s="18"/>
      <c r="AG92" s="18"/>
      <c r="AH92" s="18"/>
    </row>
    <row r="93" spans="1:34">
      <c r="A93" s="111"/>
      <c r="B93" s="88"/>
      <c r="C93" s="88"/>
      <c r="D93" s="88"/>
      <c r="E93" s="88"/>
      <c r="F93" s="88"/>
      <c r="G93" s="88"/>
      <c r="H93" s="88"/>
      <c r="I93" s="88"/>
      <c r="J93" s="89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1"/>
      <c r="W93" s="18"/>
      <c r="X93" s="18"/>
      <c r="Y93" s="18"/>
      <c r="Z93" s="18"/>
      <c r="AA93" s="18"/>
      <c r="AB93" s="18"/>
      <c r="AC93" s="18"/>
      <c r="AD93" s="18"/>
      <c r="AE93" s="21"/>
      <c r="AF93" s="23"/>
      <c r="AG93" s="23"/>
      <c r="AH93" s="23"/>
    </row>
    <row r="94" spans="1:34">
      <c r="A94" s="111">
        <f>IF(ISBLANK(English!A94),"",English!A94)</f>
        <v>2008</v>
      </c>
      <c r="B94" s="88">
        <f>IF(ISBLANK(English!B94),"",English!B94)</f>
        <v>156202</v>
      </c>
      <c r="C94" s="88">
        <f>IF(ISBLANK(English!C94),"",English!C94)</f>
        <v>71149</v>
      </c>
      <c r="D94" s="88">
        <f>IF(ISBLANK(English!D94),"",English!D94)</f>
        <v>82569</v>
      </c>
      <c r="E94" s="88">
        <f>IF(ISBLANK(English!E94),"",English!E94)</f>
        <v>44800</v>
      </c>
      <c r="F94" s="88">
        <f>IF(ISBLANK(English!F94),"",English!F94)</f>
        <v>14341</v>
      </c>
      <c r="G94" s="88">
        <f>IF(ISBLANK(English!G94),"",English!G94)</f>
        <v>17327</v>
      </c>
      <c r="H94" s="88">
        <f>IF(ISBLANK(English!H94),"",English!H94)</f>
        <v>33251</v>
      </c>
      <c r="I94" s="88">
        <f>IF(ISBLANK(English!I94),"",English!I94)</f>
        <v>29899</v>
      </c>
      <c r="J94" s="89">
        <f>IF(ISBLANK(English!J94),"",English!J94)</f>
        <v>449538</v>
      </c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1"/>
      <c r="W94" s="18"/>
      <c r="X94" s="18"/>
      <c r="Y94" s="18"/>
      <c r="Z94" s="18"/>
      <c r="AA94" s="18"/>
      <c r="AB94" s="18"/>
      <c r="AC94" s="18"/>
      <c r="AD94" s="18"/>
      <c r="AE94" s="21"/>
      <c r="AF94" s="23"/>
      <c r="AG94" s="23"/>
      <c r="AH94" s="23"/>
    </row>
    <row r="95" spans="1:34">
      <c r="A95" s="111">
        <f>IF(ISBLANK(English!A95),"",English!A95)</f>
        <v>2009</v>
      </c>
      <c r="B95" s="88">
        <f>IF(ISBLANK(English!B95),"",English!B95)</f>
        <v>169206</v>
      </c>
      <c r="C95" s="88">
        <f>IF(ISBLANK(English!C95),"",English!C95)</f>
        <v>97185</v>
      </c>
      <c r="D95" s="88">
        <f>IF(ISBLANK(English!D95),"",English!D95)</f>
        <v>109645</v>
      </c>
      <c r="E95" s="88">
        <f>IF(ISBLANK(English!E95),"",English!E95)</f>
        <v>42998</v>
      </c>
      <c r="F95" s="88">
        <f>IF(ISBLANK(English!F95),"",English!F95)</f>
        <v>14350</v>
      </c>
      <c r="G95" s="88">
        <f>IF(ISBLANK(English!G95),"",English!G95)</f>
        <v>19231</v>
      </c>
      <c r="H95" s="88">
        <f>IF(ISBLANK(English!H95),"",English!H95)</f>
        <v>35037</v>
      </c>
      <c r="I95" s="88">
        <f>IF(ISBLANK(English!I95),"",English!I95)</f>
        <v>28152</v>
      </c>
      <c r="J95" s="89">
        <f>IF(ISBLANK(English!J95),"",English!J95)</f>
        <v>515804</v>
      </c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1"/>
      <c r="W95" s="18"/>
      <c r="X95" s="18"/>
      <c r="Y95" s="18"/>
      <c r="Z95" s="18"/>
      <c r="AA95" s="18"/>
      <c r="AB95" s="18"/>
      <c r="AC95" s="18"/>
      <c r="AD95" s="18"/>
      <c r="AE95" s="21"/>
      <c r="AF95" s="23"/>
      <c r="AG95" s="23"/>
      <c r="AH95" s="23"/>
    </row>
    <row r="96" spans="1:34">
      <c r="A96" s="111">
        <f>IF(ISBLANK(English!A96),"",English!A96)</f>
        <v>2010</v>
      </c>
      <c r="B96" s="88">
        <f>IF(ISBLANK(English!B96),"",English!B96)</f>
        <v>195186</v>
      </c>
      <c r="C96" s="88">
        <f>IF(ISBLANK(English!C96),"",English!C96)</f>
        <v>91574</v>
      </c>
      <c r="D96" s="88">
        <f>IF(ISBLANK(English!D96),"",English!D96)</f>
        <v>129048</v>
      </c>
      <c r="E96" s="88">
        <f>IF(ISBLANK(English!E96),"",English!E96)</f>
        <v>42748</v>
      </c>
      <c r="F96" s="88">
        <f>IF(ISBLANK(English!F96),"",English!F96)</f>
        <v>14727</v>
      </c>
      <c r="G96" s="88">
        <f>IF(ISBLANK(English!G96),"",English!G96)</f>
        <v>16908</v>
      </c>
      <c r="H96" s="88">
        <f>IF(ISBLANK(English!H96),"",English!H96)</f>
        <v>36166</v>
      </c>
      <c r="I96" s="88">
        <f>IF(ISBLANK(English!I96),"",English!I96)</f>
        <v>30420</v>
      </c>
      <c r="J96" s="89">
        <f>IF(ISBLANK(English!J96),"",English!J96)</f>
        <v>556777</v>
      </c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1"/>
      <c r="W96" s="18"/>
      <c r="X96" s="18"/>
      <c r="Y96" s="18"/>
      <c r="Z96" s="18"/>
      <c r="AA96" s="18"/>
      <c r="AB96" s="18"/>
      <c r="AC96" s="18"/>
      <c r="AD96" s="18"/>
      <c r="AE96" s="21"/>
      <c r="AF96" s="23"/>
      <c r="AG96" s="23"/>
      <c r="AH96" s="23"/>
    </row>
    <row r="97" spans="1:34">
      <c r="A97" s="111">
        <f>IF(ISBLANK(English!A97),"",English!A97)</f>
        <v>2011</v>
      </c>
      <c r="B97" s="88">
        <f>IF(ISBLANK(English!B97),"",English!B97)</f>
        <v>217688</v>
      </c>
      <c r="C97" s="88">
        <f>IF(ISBLANK(English!C97),"",English!C97)</f>
        <v>83552</v>
      </c>
      <c r="D97" s="88">
        <f>IF(ISBLANK(English!D97),"",English!D97)</f>
        <v>127290</v>
      </c>
      <c r="E97" s="88">
        <f>IF(ISBLANK(English!E97),"",English!E97)</f>
        <v>43148</v>
      </c>
      <c r="F97" s="88">
        <f>IF(ISBLANK(English!F97),"",English!F97)</f>
        <v>15473</v>
      </c>
      <c r="G97" s="88">
        <f>IF(ISBLANK(English!G97),"",English!G97)</f>
        <v>18603</v>
      </c>
      <c r="H97" s="88">
        <f>IF(ISBLANK(English!H97),"",English!H97)</f>
        <v>36506</v>
      </c>
      <c r="I97" s="88">
        <f>IF(ISBLANK(English!I97),"",English!I97)</f>
        <v>35712</v>
      </c>
      <c r="J97" s="89">
        <f>IF(ISBLANK(English!J97),"",English!J97)</f>
        <v>577972</v>
      </c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1"/>
      <c r="W97" s="18"/>
      <c r="X97" s="18"/>
      <c r="Y97" s="18"/>
      <c r="Z97" s="18"/>
      <c r="AA97" s="18"/>
      <c r="AB97" s="18"/>
      <c r="AC97" s="18"/>
      <c r="AD97" s="18"/>
      <c r="AE97" s="21"/>
      <c r="AF97" s="23"/>
      <c r="AG97" s="23"/>
      <c r="AH97" s="23"/>
    </row>
    <row r="98" spans="1:34">
      <c r="A98" s="111">
        <f>IF(ISBLANK(English!A98),"",English!A98)</f>
        <v>2012</v>
      </c>
      <c r="B98" s="88">
        <f>IF(ISBLANK(English!B98),"",English!B98)</f>
        <v>233199</v>
      </c>
      <c r="C98" s="88">
        <f>IF(ISBLANK(English!C98),"",English!C98)</f>
        <v>94691</v>
      </c>
      <c r="D98" s="88">
        <f>IF(ISBLANK(English!D98),"",English!D98)</f>
        <v>139896</v>
      </c>
      <c r="E98" s="88">
        <f>IF(ISBLANK(English!E98),"",English!E98)</f>
        <v>42484</v>
      </c>
      <c r="F98" s="88">
        <f>IF(ISBLANK(English!F98),"",English!F98)</f>
        <v>18516</v>
      </c>
      <c r="G98" s="88">
        <f>IF(ISBLANK(English!G98),"",English!G98)</f>
        <v>19235</v>
      </c>
      <c r="H98" s="88">
        <f>IF(ISBLANK(English!H98),"",English!H98)</f>
        <v>37703</v>
      </c>
      <c r="I98" s="88">
        <f>IF(ISBLANK(English!I98),"",English!I98)</f>
        <v>36866</v>
      </c>
      <c r="J98" s="89">
        <f>IF(ISBLANK(English!J98),"",English!J98)</f>
        <v>622590</v>
      </c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1"/>
      <c r="W98" s="18"/>
      <c r="X98" s="18"/>
      <c r="Y98" s="18"/>
      <c r="Z98" s="18"/>
      <c r="AA98" s="18"/>
      <c r="AB98" s="18"/>
      <c r="AC98" s="18"/>
      <c r="AD98" s="18"/>
      <c r="AE98" s="21"/>
      <c r="AF98" s="23"/>
      <c r="AG98" s="23"/>
      <c r="AH98" s="23"/>
    </row>
    <row r="99" spans="1:34">
      <c r="A99" s="111"/>
      <c r="B99" s="88"/>
      <c r="C99" s="88"/>
      <c r="D99" s="88"/>
      <c r="E99" s="88"/>
      <c r="F99" s="88"/>
      <c r="G99" s="88"/>
      <c r="H99" s="88"/>
      <c r="I99" s="88"/>
      <c r="J99" s="89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1"/>
      <c r="W99" s="18"/>
      <c r="X99" s="18"/>
      <c r="Y99" s="18"/>
      <c r="Z99" s="18"/>
      <c r="AA99" s="18"/>
      <c r="AB99" s="18"/>
      <c r="AC99" s="18"/>
      <c r="AD99" s="18"/>
      <c r="AE99" s="21"/>
      <c r="AF99" s="23"/>
      <c r="AG99" s="23"/>
      <c r="AH99" s="23"/>
    </row>
    <row r="100" spans="1:34">
      <c r="A100" s="111">
        <f>IF(ISBLANK(English!A100),"",English!A100)</f>
        <v>2013</v>
      </c>
      <c r="B100" s="88">
        <f>IF(ISBLANK(English!B100),"",English!B100)</f>
        <v>228542</v>
      </c>
      <c r="C100" s="88">
        <f>IF(ISBLANK(English!C100),"",English!C100)</f>
        <v>100541</v>
      </c>
      <c r="D100" s="88">
        <f>IF(ISBLANK(English!D100),"",English!D100)</f>
        <v>164560</v>
      </c>
      <c r="E100" s="88">
        <f>IF(ISBLANK(English!E100),"",English!E100)</f>
        <v>42351</v>
      </c>
      <c r="F100" s="88">
        <f>IF(ISBLANK(English!F100),"",English!F100)</f>
        <v>19452</v>
      </c>
      <c r="G100" s="88">
        <f>IF(ISBLANK(English!G100),"",English!G100)</f>
        <v>17320</v>
      </c>
      <c r="H100" s="88">
        <f>IF(ISBLANK(English!H100),"",English!H100)</f>
        <v>37434</v>
      </c>
      <c r="I100" s="88">
        <f>IF(ISBLANK(English!I100),"",English!I100)</f>
        <v>36373</v>
      </c>
      <c r="J100" s="89">
        <f>IF(ISBLANK(English!J100),"",English!J100)</f>
        <v>646573</v>
      </c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1"/>
      <c r="W100" s="18"/>
      <c r="X100" s="18"/>
      <c r="Y100" s="18"/>
      <c r="Z100" s="18"/>
      <c r="AA100" s="18"/>
      <c r="AB100" s="18"/>
      <c r="AC100" s="18"/>
      <c r="AD100" s="18"/>
      <c r="AE100" s="21"/>
      <c r="AF100" s="23"/>
      <c r="AG100" s="23"/>
      <c r="AH100" s="23"/>
    </row>
    <row r="101" spans="1:34">
      <c r="A101" s="111">
        <f>IF(ISBLANK(English!A101),"",English!A101)</f>
        <v>2014</v>
      </c>
      <c r="B101" s="88">
        <f>IF(ISBLANK(English!B101),"",English!B101)</f>
        <v>258995</v>
      </c>
      <c r="C101" s="88">
        <f>IF(ISBLANK(English!C101),"",English!C101)</f>
        <v>109725</v>
      </c>
      <c r="D101" s="88">
        <f>IF(ISBLANK(English!D101),"",English!D101)</f>
        <v>183533</v>
      </c>
      <c r="E101" s="88">
        <f>IF(ISBLANK(English!E101),"",English!E101)</f>
        <v>43643</v>
      </c>
      <c r="F101" s="88">
        <f>IF(ISBLANK(English!F101),"",English!F101)</f>
        <v>20209</v>
      </c>
      <c r="G101" s="88">
        <f>IF(ISBLANK(English!G101),"",English!G101)</f>
        <v>19811</v>
      </c>
      <c r="H101" s="88">
        <f>IF(ISBLANK(English!H101),"",English!H101)</f>
        <v>45035</v>
      </c>
      <c r="I101" s="88">
        <f>IF(ISBLANK(English!I101),"",English!I101)</f>
        <v>40223</v>
      </c>
      <c r="J101" s="89">
        <f>IF(ISBLANK(English!J101),"",English!J101)</f>
        <v>721174</v>
      </c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1"/>
      <c r="W101" s="18"/>
      <c r="X101" s="18"/>
      <c r="Y101" s="18"/>
      <c r="Z101" s="18"/>
      <c r="AA101" s="18"/>
      <c r="AB101" s="18"/>
      <c r="AC101" s="18"/>
      <c r="AD101" s="18"/>
      <c r="AE101" s="21"/>
      <c r="AF101" s="23"/>
      <c r="AG101" s="23"/>
      <c r="AH101" s="23"/>
    </row>
    <row r="102" spans="1:34">
      <c r="A102" s="111">
        <f>IF(ISBLANK(English!A102),"",English!A102)</f>
        <v>2015</v>
      </c>
      <c r="B102" s="88">
        <f>IF(ISBLANK(English!B102),"",English!B102)</f>
        <v>267962</v>
      </c>
      <c r="C102" s="88">
        <f>IF(ISBLANK(English!C102),"",English!C102)</f>
        <v>114133</v>
      </c>
      <c r="D102" s="88">
        <f>IF(ISBLANK(English!D102),"",English!D102)</f>
        <v>200221</v>
      </c>
      <c r="E102" s="88">
        <f>IF(ISBLANK(English!E102),"",English!E102)</f>
        <v>43507</v>
      </c>
      <c r="F102" s="88">
        <f>IF(ISBLANK(English!F102),"",English!F102)</f>
        <v>21602</v>
      </c>
      <c r="G102" s="88">
        <f>IF(ISBLANK(English!G102),"",English!G102)</f>
        <v>18775</v>
      </c>
      <c r="H102" s="88">
        <f>IF(ISBLANK(English!H102),"",English!H102)</f>
        <v>46927</v>
      </c>
      <c r="I102" s="88">
        <f>IF(ISBLANK(English!I102),"",English!I102)</f>
        <v>49076</v>
      </c>
      <c r="J102" s="89">
        <f>IF(ISBLANK(English!J102),"",English!J102)</f>
        <v>762203</v>
      </c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1"/>
      <c r="W102" s="18"/>
      <c r="X102" s="18"/>
      <c r="Y102" s="18"/>
      <c r="Z102" s="18"/>
      <c r="AA102" s="18"/>
      <c r="AB102" s="18"/>
      <c r="AC102" s="18"/>
      <c r="AD102" s="18"/>
      <c r="AE102" s="21"/>
      <c r="AF102" s="23"/>
      <c r="AG102" s="23"/>
      <c r="AH102" s="23"/>
    </row>
    <row r="103" spans="1:34">
      <c r="A103" s="111">
        <f>IF(ISBLANK(English!A103),"",English!A103)</f>
        <v>2016</v>
      </c>
      <c r="B103" s="88">
        <f>IF(ISBLANK(English!B103),"",English!B103)</f>
        <v>280225</v>
      </c>
      <c r="C103" s="88">
        <f>IF(ISBLANK(English!C103),"",English!C103)</f>
        <v>124064</v>
      </c>
      <c r="D103" s="88">
        <f>IF(ISBLANK(English!D103),"",English!D103)</f>
        <v>219896</v>
      </c>
      <c r="E103" s="88">
        <f>IF(ISBLANK(English!E103),"",English!E103)</f>
        <v>43162</v>
      </c>
      <c r="F103" s="88">
        <f>IF(ISBLANK(English!F103),"",English!F103)</f>
        <v>22614</v>
      </c>
      <c r="G103" s="88">
        <f>IF(ISBLANK(English!G103),"",English!G103)</f>
        <v>18571</v>
      </c>
      <c r="H103" s="88">
        <f>IF(ISBLANK(English!H103),"",English!H103)</f>
        <v>52334</v>
      </c>
      <c r="I103" s="88">
        <f>IF(ISBLANK(English!I103),"",English!I103)</f>
        <v>52649</v>
      </c>
      <c r="J103" s="89">
        <f>IF(ISBLANK(English!J103),"",English!J103)</f>
        <v>813515</v>
      </c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1"/>
      <c r="W103" s="18"/>
      <c r="X103" s="18"/>
      <c r="Y103" s="18"/>
      <c r="Z103" s="18"/>
      <c r="AA103" s="18"/>
      <c r="AB103" s="18"/>
      <c r="AC103" s="18"/>
      <c r="AD103" s="18"/>
      <c r="AE103" s="21"/>
      <c r="AF103" s="23"/>
      <c r="AG103" s="23"/>
      <c r="AH103" s="23"/>
    </row>
    <row r="104" spans="1:34">
      <c r="A104" s="111">
        <f>IF(ISBLANK(English!A104),"",English!A104)</f>
        <v>2017</v>
      </c>
      <c r="B104" s="88">
        <f>IF(ISBLANK(English!B104),"",English!B104)</f>
        <v>285408</v>
      </c>
      <c r="C104" s="88">
        <f>IF(ISBLANK(English!C104),"",English!C104)</f>
        <v>143578</v>
      </c>
      <c r="D104" s="88">
        <f>IF(ISBLANK(English!D104),"",English!D104)</f>
        <v>238668</v>
      </c>
      <c r="E104" s="88">
        <f>IF(ISBLANK(English!E104),"",English!E104)</f>
        <v>43762</v>
      </c>
      <c r="F104" s="88">
        <f>IF(ISBLANK(English!F104),"",English!F104)</f>
        <v>24691</v>
      </c>
      <c r="G104" s="88">
        <f>IF(ISBLANK(English!G104),"",English!G104)</f>
        <v>19242</v>
      </c>
      <c r="H104" s="88">
        <f>IF(ISBLANK(English!H104),"",English!H104)</f>
        <v>50875</v>
      </c>
      <c r="I104" s="88">
        <f>IF(ISBLANK(English!I104),"",English!I104)</f>
        <v>51378.000000000116</v>
      </c>
      <c r="J104" s="89">
        <f>IF(ISBLANK(English!J104),"",English!J104)</f>
        <v>857602.00000000012</v>
      </c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1"/>
      <c r="W104" s="18"/>
      <c r="X104" s="18"/>
      <c r="Y104" s="18"/>
      <c r="Z104" s="18"/>
      <c r="AA104" s="18"/>
      <c r="AB104" s="18"/>
      <c r="AC104" s="18"/>
      <c r="AD104" s="18"/>
      <c r="AE104" s="21"/>
      <c r="AF104" s="23"/>
      <c r="AG104" s="23"/>
      <c r="AH104" s="23"/>
    </row>
    <row r="105" spans="1:34">
      <c r="A105" s="111"/>
      <c r="B105" s="88"/>
      <c r="C105" s="88"/>
      <c r="D105" s="88"/>
      <c r="E105" s="88"/>
      <c r="F105" s="88"/>
      <c r="G105" s="88"/>
      <c r="H105" s="88"/>
      <c r="I105" s="88"/>
      <c r="J105" s="89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1"/>
      <c r="W105" s="18"/>
      <c r="X105" s="18"/>
      <c r="Y105" s="18"/>
      <c r="Z105" s="18"/>
      <c r="AA105" s="18"/>
      <c r="AB105" s="18"/>
      <c r="AC105" s="18"/>
      <c r="AD105" s="18"/>
      <c r="AE105" s="21"/>
      <c r="AF105" s="23"/>
      <c r="AG105" s="23"/>
      <c r="AH105" s="23"/>
    </row>
    <row r="106" spans="1:34" ht="15.75" thickBot="1">
      <c r="A106" s="112">
        <f>IF(ISBLANK(English!A106),"",English!A106)</f>
        <v>2018</v>
      </c>
      <c r="B106" s="92">
        <f>IF(ISBLANK(English!B106),"",English!B106)</f>
        <v>287825</v>
      </c>
      <c r="C106" s="92">
        <f>IF(ISBLANK(English!C106),"",English!C106)</f>
        <v>139898.171</v>
      </c>
      <c r="D106" s="92">
        <f>IF(ISBLANK(English!D106),"",English!D106)</f>
        <v>230267</v>
      </c>
      <c r="E106" s="92">
        <f>IF(ISBLANK(English!E106),"",English!E106)</f>
        <v>46103</v>
      </c>
      <c r="F106" s="92">
        <f>IF(ISBLANK(English!F106),"",English!F106)</f>
        <v>26734</v>
      </c>
      <c r="G106" s="92">
        <f>IF(ISBLANK(English!G106),"",English!G106)</f>
        <v>18760</v>
      </c>
      <c r="H106" s="92">
        <f>IF(ISBLANK(English!H106),"",English!H106)</f>
        <v>50763</v>
      </c>
      <c r="I106" s="92">
        <f>IF(ISBLANK(English!I106),"",English!I106)</f>
        <v>53028.829000000027</v>
      </c>
      <c r="J106" s="95">
        <f>IF(ISBLANK(English!J106),"",English!J106)</f>
        <v>853379</v>
      </c>
    </row>
    <row r="107" spans="1:34" s="62" customFormat="1" ht="15.75" customHeight="1">
      <c r="A107" s="102" t="s">
        <v>59</v>
      </c>
      <c r="B107" s="102"/>
      <c r="C107" s="102"/>
      <c r="D107" s="102"/>
      <c r="E107" s="102"/>
      <c r="F107" s="102"/>
      <c r="G107" s="102"/>
      <c r="H107" s="102"/>
      <c r="I107" s="102"/>
      <c r="J107" s="102"/>
    </row>
    <row r="108" spans="1:34" s="62" customFormat="1" ht="15.75" customHeight="1">
      <c r="A108" s="172" t="s">
        <v>60</v>
      </c>
      <c r="B108" s="172" t="str">
        <f>IF(ISBLANK(English!B108),"",English!B108)</f>
        <v/>
      </c>
      <c r="C108" s="172" t="str">
        <f>IF(ISBLANK(English!C108),"",English!C108)</f>
        <v/>
      </c>
      <c r="D108" s="172" t="str">
        <f>IF(ISBLANK(English!D108),"",English!D108)</f>
        <v/>
      </c>
      <c r="E108" s="172" t="str">
        <f>IF(ISBLANK(English!E108),"",English!E108)</f>
        <v/>
      </c>
      <c r="F108" s="172" t="str">
        <f>IF(ISBLANK(English!F108),"",English!F108)</f>
        <v/>
      </c>
      <c r="G108" s="172" t="str">
        <f>IF(ISBLANK(English!G108),"",English!G108)</f>
        <v/>
      </c>
      <c r="H108" s="172" t="str">
        <f>IF(ISBLANK(English!H108),"",English!H108)</f>
        <v/>
      </c>
      <c r="I108" s="172" t="str">
        <f>IF(ISBLANK(English!I108),"",English!I108)</f>
        <v/>
      </c>
      <c r="J108" s="172" t="str">
        <f>IF(ISBLANK(English!J108),"",English!J108)</f>
        <v/>
      </c>
    </row>
    <row r="109" spans="1:34" s="62" customFormat="1" ht="15.75" customHeight="1">
      <c r="A109" s="103" t="s">
        <v>69</v>
      </c>
      <c r="B109" s="103"/>
      <c r="C109" s="103"/>
      <c r="D109" s="103"/>
      <c r="E109" s="103"/>
      <c r="F109" s="103"/>
      <c r="G109" s="103"/>
      <c r="H109" s="103"/>
      <c r="I109" s="103"/>
      <c r="J109" s="103"/>
    </row>
    <row r="110" spans="1:34" s="103" customFormat="1" ht="15.75" customHeight="1">
      <c r="A110" s="104" t="s">
        <v>61</v>
      </c>
    </row>
    <row r="111" spans="1:34" s="23" customFormat="1">
      <c r="A111" s="25" t="str">
        <f>IF(ISBLANK(English!A111),"",English!A111)</f>
        <v/>
      </c>
      <c r="B111" s="10" t="str">
        <f>IF(ISBLANK(English!B111),"",English!B111)</f>
        <v/>
      </c>
      <c r="C111" s="10" t="str">
        <f>IF(ISBLANK(English!C111),"",English!C111)</f>
        <v/>
      </c>
      <c r="D111" s="10" t="str">
        <f>IF(ISBLANK(English!D111),"",English!D111)</f>
        <v/>
      </c>
      <c r="E111" s="10" t="str">
        <f>IF(ISBLANK(English!E111),"",English!E111)</f>
        <v/>
      </c>
      <c r="F111" s="10" t="str">
        <f>IF(ISBLANK(English!F111),"",English!F111)</f>
        <v/>
      </c>
      <c r="G111" s="10" t="str">
        <f>IF(ISBLANK(English!G111),"",English!G111)</f>
        <v/>
      </c>
      <c r="H111" s="10" t="str">
        <f>IF(ISBLANK(English!H111),"",English!H111)</f>
        <v/>
      </c>
      <c r="I111" s="10" t="str">
        <f>IF(ISBLANK(English!I111),"",English!I111)</f>
        <v/>
      </c>
      <c r="J111" s="10" t="str">
        <f>IF(ISBLANK(English!J111),"",English!J111)</f>
        <v/>
      </c>
    </row>
    <row r="112" spans="1:34" ht="15" thickBot="1">
      <c r="A112" s="25" t="str">
        <f>IF(ISBLANK(English!A112),"",English!A112)</f>
        <v/>
      </c>
      <c r="B112" s="10" t="str">
        <f>IF(ISBLANK(English!B112),"",English!B112)</f>
        <v/>
      </c>
      <c r="C112" s="10" t="str">
        <f>IF(ISBLANK(English!C112),"",English!C112)</f>
        <v/>
      </c>
      <c r="D112" s="10" t="str">
        <f>IF(ISBLANK(English!D112),"",English!D112)</f>
        <v/>
      </c>
      <c r="E112" s="10" t="str">
        <f>IF(ISBLANK(English!E112),"",English!E112)</f>
        <v/>
      </c>
      <c r="F112" s="10" t="str">
        <f>IF(ISBLANK(English!F112),"",English!F112)</f>
        <v/>
      </c>
      <c r="G112" s="10" t="str">
        <f>IF(ISBLANK(English!G112),"",English!G112)</f>
        <v/>
      </c>
      <c r="H112" s="10" t="str">
        <f>IF(ISBLANK(English!H112),"",English!H112)</f>
        <v/>
      </c>
      <c r="I112" s="10" t="str">
        <f>IF(ISBLANK(English!I112),"",English!I112)</f>
        <v/>
      </c>
      <c r="J112" s="10" t="str">
        <f>IF(ISBLANK(English!J112),"",English!J112)</f>
        <v/>
      </c>
      <c r="K112" s="23"/>
    </row>
    <row r="113" spans="1:10" ht="27" customHeight="1">
      <c r="A113" s="162" t="s">
        <v>62</v>
      </c>
      <c r="B113" s="163"/>
      <c r="C113" s="163"/>
      <c r="D113" s="163"/>
      <c r="E113" s="163"/>
      <c r="F113" s="163"/>
      <c r="G113" s="163"/>
      <c r="H113" s="163"/>
      <c r="I113" s="164"/>
      <c r="J113" s="3" t="str">
        <f>IF(ISBLANK(English!J113),"",English!J113)</f>
        <v/>
      </c>
    </row>
    <row r="114" spans="1:10" ht="45">
      <c r="A114" s="114" t="s">
        <v>37</v>
      </c>
      <c r="B114" s="26" t="s">
        <v>52</v>
      </c>
      <c r="C114" s="26" t="s">
        <v>53</v>
      </c>
      <c r="D114" s="26" t="s">
        <v>55</v>
      </c>
      <c r="E114" s="26" t="s">
        <v>56</v>
      </c>
      <c r="F114" s="26" t="s">
        <v>82</v>
      </c>
      <c r="G114" s="26" t="s">
        <v>57</v>
      </c>
      <c r="H114" s="26" t="s">
        <v>58</v>
      </c>
      <c r="I114" s="27" t="str">
        <f>IF(ISBLANK(English!I114),"",English!I114)</f>
        <v>Total</v>
      </c>
      <c r="J114" s="3" t="str">
        <f>IF(ISBLANK(English!J114),"",English!J114)</f>
        <v/>
      </c>
    </row>
    <row r="115" spans="1:10" ht="15">
      <c r="A115" s="115"/>
      <c r="B115" s="28"/>
      <c r="C115" s="28"/>
      <c r="D115" s="28"/>
      <c r="E115" s="28"/>
      <c r="F115" s="28"/>
      <c r="G115" s="28"/>
      <c r="H115" s="28"/>
      <c r="I115" s="29"/>
    </row>
    <row r="116" spans="1:10">
      <c r="A116" s="116">
        <f>IF(ISBLANK(English!A116),"",English!A116)</f>
        <v>1960</v>
      </c>
      <c r="B116" s="98">
        <f>IF(ISBLANK(English!B116),"",English!B116)</f>
        <v>4063</v>
      </c>
      <c r="C116" s="98">
        <f>IF(ISBLANK(English!C116),"",English!C116)</f>
        <v>257</v>
      </c>
      <c r="D116" s="98">
        <f>IF(ISBLANK(English!D116),"",English!D116)</f>
        <v>3108</v>
      </c>
      <c r="E116" s="98">
        <f>IF(ISBLANK(English!E116),"",English!E116)</f>
        <v>294</v>
      </c>
      <c r="F116" s="98">
        <f>IF(ISBLANK(English!F116),"",English!F116)</f>
        <v>54</v>
      </c>
      <c r="G116" s="97" t="str">
        <f>IF(ISBLANK(English!G116),"",English!G116)</f>
        <v>*</v>
      </c>
      <c r="H116" s="98">
        <f>IF(ISBLANK(English!H116),"",English!H116)</f>
        <v>578</v>
      </c>
      <c r="I116" s="99">
        <f>IF(ISBLANK(English!I116),"",English!I116)</f>
        <v>8354</v>
      </c>
      <c r="J116" s="9" t="str">
        <f>IF(ISBLANK(English!J116),"",English!J116)</f>
        <v/>
      </c>
    </row>
    <row r="117" spans="1:10">
      <c r="A117" s="116">
        <f>IF(ISBLANK(English!A117),"",English!A117)</f>
        <v>1970</v>
      </c>
      <c r="B117" s="90">
        <f>IF(ISBLANK(English!B117),"",English!B117)</f>
        <v>5756</v>
      </c>
      <c r="C117" s="90">
        <f>IF(ISBLANK(English!C117),"",English!C117)</f>
        <v>857</v>
      </c>
      <c r="D117" s="90">
        <f>IF(ISBLANK(English!D117),"",English!D117)</f>
        <v>6805</v>
      </c>
      <c r="E117" s="90">
        <f>IF(ISBLANK(English!E117),"",English!E117)</f>
        <v>737</v>
      </c>
      <c r="F117" s="90">
        <f>IF(ISBLANK(English!F117),"",English!F117)</f>
        <v>151</v>
      </c>
      <c r="G117" s="97" t="str">
        <f>IF(ISBLANK(English!G117),"",English!G117)</f>
        <v>*</v>
      </c>
      <c r="H117" s="90">
        <f>IF(ISBLANK(English!H117),"",English!H117)</f>
        <v>1144</v>
      </c>
      <c r="I117" s="91">
        <f>IF(ISBLANK(English!I117),"",English!I117)</f>
        <v>15450</v>
      </c>
      <c r="J117" s="9" t="str">
        <f>IF(ISBLANK(English!J117),"",English!J117)</f>
        <v/>
      </c>
    </row>
    <row r="118" spans="1:10">
      <c r="A118" s="116">
        <f>IF(ISBLANK(English!A118),"",English!A118)</f>
        <v>1980</v>
      </c>
      <c r="B118" s="90">
        <f>IF(ISBLANK(English!B118),"",English!B118)</f>
        <v>14869</v>
      </c>
      <c r="C118" s="90">
        <f>IF(ISBLANK(English!C118),"",English!C118)</f>
        <v>2853</v>
      </c>
      <c r="D118" s="90">
        <f>IF(ISBLANK(English!D118),"",English!D118)</f>
        <v>15768</v>
      </c>
      <c r="E118" s="90">
        <f>IF(ISBLANK(English!E118),"",English!E118)</f>
        <v>1824</v>
      </c>
      <c r="F118" s="90">
        <f>IF(ISBLANK(English!F118),"",English!F118)</f>
        <v>467</v>
      </c>
      <c r="G118" s="97" t="str">
        <f>IF(ISBLANK(English!G118),"",English!G118)</f>
        <v>*</v>
      </c>
      <c r="H118" s="90">
        <f>IF(ISBLANK(English!H118),"",English!H118)</f>
        <v>3500</v>
      </c>
      <c r="I118" s="91">
        <f>IF(ISBLANK(English!I118),"",English!I118)</f>
        <v>39281</v>
      </c>
      <c r="J118" s="9" t="str">
        <f>IF(ISBLANK(English!J118),"",English!J118)</f>
        <v/>
      </c>
    </row>
    <row r="119" spans="1:10">
      <c r="A119" s="116">
        <f>IF(ISBLANK(English!A119),"",English!A119)</f>
        <v>1990</v>
      </c>
      <c r="B119" s="90">
        <f>IF(ISBLANK(English!B119),"",English!B119)</f>
        <v>44308</v>
      </c>
      <c r="C119" s="90">
        <f>IF(ISBLANK(English!C119),"",English!C119)</f>
        <v>7898</v>
      </c>
      <c r="D119" s="90">
        <f>IF(ISBLANK(English!D119),"",English!D119)</f>
        <v>45508</v>
      </c>
      <c r="E119" s="90">
        <f>IF(ISBLANK(English!E119),"",English!E119)</f>
        <v>5357</v>
      </c>
      <c r="F119" s="90">
        <f>IF(ISBLANK(English!F119),"",English!F119)</f>
        <v>1659</v>
      </c>
      <c r="G119" s="97" t="str">
        <f>IF(ISBLANK(English!G119),"",English!G119)</f>
        <v>*</v>
      </c>
      <c r="H119" s="90">
        <f>IF(ISBLANK(English!H119),"",English!H119)</f>
        <v>9128</v>
      </c>
      <c r="I119" s="91">
        <f>IF(ISBLANK(English!I119),"",English!I119)</f>
        <v>113858</v>
      </c>
      <c r="J119" s="9" t="str">
        <f>IF(ISBLANK(English!J119),"",English!J119)</f>
        <v/>
      </c>
    </row>
    <row r="120" spans="1:10">
      <c r="A120" s="116">
        <f>IF(ISBLANK(English!A120),"",English!A120)</f>
        <v>2000</v>
      </c>
      <c r="B120" s="90">
        <f>IF(ISBLANK(English!B120),"",English!B120)</f>
        <v>95414</v>
      </c>
      <c r="C120" s="90">
        <f>IF(ISBLANK(English!C120),"",English!C120)</f>
        <v>14738</v>
      </c>
      <c r="D120" s="90">
        <f>IF(ISBLANK(English!D120),"",English!D120)</f>
        <v>39213</v>
      </c>
      <c r="E120" s="90">
        <f>IF(ISBLANK(English!E120),"",English!E120)</f>
        <v>6067</v>
      </c>
      <c r="F120" s="90">
        <f>IF(ISBLANK(English!F120),"",English!F120)</f>
        <v>9419</v>
      </c>
      <c r="G120" s="90">
        <f>IF(ISBLANK(English!G120),"",English!G120)</f>
        <v>10333</v>
      </c>
      <c r="H120" s="90">
        <f>IF(ISBLANK(English!H120),"",English!H120)</f>
        <v>16227</v>
      </c>
      <c r="I120" s="91">
        <f>IF(ISBLANK(English!I120),"",English!I120)</f>
        <v>191411</v>
      </c>
      <c r="J120" s="9" t="str">
        <f>IF(ISBLANK(English!J120),"",English!J120)</f>
        <v/>
      </c>
    </row>
    <row r="121" spans="1:10">
      <c r="A121" s="116"/>
      <c r="B121" s="90"/>
      <c r="C121" s="90"/>
      <c r="D121" s="90"/>
      <c r="E121" s="90"/>
      <c r="F121" s="90"/>
      <c r="G121" s="90"/>
      <c r="H121" s="90"/>
      <c r="I121" s="91"/>
      <c r="J121" s="9"/>
    </row>
    <row r="122" spans="1:10">
      <c r="A122" s="116">
        <f>IF(ISBLANK(English!A122),"",English!A122)</f>
        <v>2008</v>
      </c>
      <c r="B122" s="90">
        <f>IF(ISBLANK(English!B122),"",English!B122)</f>
        <v>139868</v>
      </c>
      <c r="C122" s="90">
        <f>IF(ISBLANK(English!C122),"",English!C122)</f>
        <v>46192</v>
      </c>
      <c r="D122" s="90">
        <f>IF(ISBLANK(English!D122),"",English!D122)</f>
        <v>41504</v>
      </c>
      <c r="E122" s="90">
        <f>IF(ISBLANK(English!E122),"",English!E122)</f>
        <v>8471</v>
      </c>
      <c r="F122" s="90">
        <f>IF(ISBLANK(English!F122),"",English!F122)</f>
        <v>10847</v>
      </c>
      <c r="G122" s="90">
        <f>IF(ISBLANK(English!G122),"",English!G122)</f>
        <v>33251</v>
      </c>
      <c r="H122" s="90">
        <f>IF(ISBLANK(English!H122),"",English!H122)</f>
        <v>29072</v>
      </c>
      <c r="I122" s="91">
        <f>IF(ISBLANK(English!I122),"",English!I122)</f>
        <v>309205</v>
      </c>
      <c r="J122" s="9" t="str">
        <f>IF(ISBLANK(English!J122),"",English!J122)</f>
        <v/>
      </c>
    </row>
    <row r="123" spans="1:10">
      <c r="A123" s="116">
        <f>IF(ISBLANK(English!A123),"",English!A123)</f>
        <v>2009</v>
      </c>
      <c r="B123" s="90">
        <f>IF(ISBLANK(English!B123),"",English!B123)</f>
        <v>150674</v>
      </c>
      <c r="C123" s="90">
        <f>IF(ISBLANK(English!C123),"",English!C123)</f>
        <v>65984</v>
      </c>
      <c r="D123" s="90">
        <f>IF(ISBLANK(English!D123),"",English!D123)</f>
        <v>40026</v>
      </c>
      <c r="E123" s="90">
        <f>IF(ISBLANK(English!E123),"",English!E123)</f>
        <v>8872</v>
      </c>
      <c r="F123" s="90">
        <f>IF(ISBLANK(English!F123),"",English!F123)</f>
        <v>13378</v>
      </c>
      <c r="G123" s="90">
        <f>IF(ISBLANK(English!G123),"",English!G123)</f>
        <v>35037</v>
      </c>
      <c r="H123" s="90">
        <f>IF(ISBLANK(English!H123),"",English!H123)</f>
        <v>27332</v>
      </c>
      <c r="I123" s="91">
        <f>IF(ISBLANK(English!I123),"",English!I123)</f>
        <v>341303</v>
      </c>
      <c r="J123" s="9" t="str">
        <f>IF(ISBLANK(English!J123),"",English!J123)</f>
        <v/>
      </c>
    </row>
    <row r="124" spans="1:10">
      <c r="A124" s="116">
        <f>IF(ISBLANK(English!A124),"",English!A124)</f>
        <v>2010</v>
      </c>
      <c r="B124" s="90">
        <f>IF(ISBLANK(English!B124),"",English!B124)</f>
        <v>174647</v>
      </c>
      <c r="C124" s="90">
        <f>IF(ISBLANK(English!C124),"",English!C124)</f>
        <v>59897</v>
      </c>
      <c r="D124" s="90">
        <f>IF(ISBLANK(English!D124),"",English!D124)</f>
        <v>39534</v>
      </c>
      <c r="E124" s="90">
        <f>IF(ISBLANK(English!E124),"",English!E124)</f>
        <v>9501</v>
      </c>
      <c r="F124" s="90">
        <f>IF(ISBLANK(English!F124),"",English!F124)</f>
        <v>11143</v>
      </c>
      <c r="G124" s="90">
        <f>IF(ISBLANK(English!G124),"",English!G124)</f>
        <v>36166</v>
      </c>
      <c r="H124" s="90">
        <f>IF(ISBLANK(English!H124),"",English!H124)</f>
        <v>29459</v>
      </c>
      <c r="I124" s="91">
        <f>IF(ISBLANK(English!I124),"",English!I124)</f>
        <v>360347</v>
      </c>
      <c r="J124" s="9" t="str">
        <f>IF(ISBLANK(English!J124),"",English!J124)</f>
        <v/>
      </c>
    </row>
    <row r="125" spans="1:10">
      <c r="A125" s="116">
        <f>IF(ISBLANK(English!A125),"",English!A125)</f>
        <v>2011</v>
      </c>
      <c r="B125" s="90">
        <f>IF(ISBLANK(English!B125),"",English!B125)</f>
        <v>194682</v>
      </c>
      <c r="C125" s="90">
        <f>IF(ISBLANK(English!C125),"",English!C125)</f>
        <v>54150</v>
      </c>
      <c r="D125" s="90">
        <f>IF(ISBLANK(English!D125),"",English!D125)</f>
        <v>39662</v>
      </c>
      <c r="E125" s="90">
        <f>IF(ISBLANK(English!E125),"",English!E125)</f>
        <v>9983</v>
      </c>
      <c r="F125" s="90">
        <f>IF(ISBLANK(English!F125),"",English!F125)</f>
        <v>12329</v>
      </c>
      <c r="G125" s="90">
        <f>IF(ISBLANK(English!G125),"",English!G125)</f>
        <v>36506</v>
      </c>
      <c r="H125" s="90">
        <f>IF(ISBLANK(English!H125),"",English!H125)</f>
        <v>34670</v>
      </c>
      <c r="I125" s="91">
        <f>IF(ISBLANK(English!I125),"",English!I125)</f>
        <v>381982</v>
      </c>
      <c r="J125" s="9" t="str">
        <f>IF(ISBLANK(English!J125),"",English!J125)</f>
        <v/>
      </c>
    </row>
    <row r="126" spans="1:10">
      <c r="A126" s="116">
        <f>IF(ISBLANK(English!A126),"",English!A126)</f>
        <v>2012</v>
      </c>
      <c r="B126" s="90">
        <f>IF(ISBLANK(English!B126),"",English!B126)</f>
        <v>207173</v>
      </c>
      <c r="C126" s="90">
        <f>IF(ISBLANK(English!C126),"",English!C126)</f>
        <v>62586</v>
      </c>
      <c r="D126" s="90">
        <f>IF(ISBLANK(English!D126),"",English!D126)</f>
        <v>38929</v>
      </c>
      <c r="E126" s="90">
        <f>IF(ISBLANK(English!E126),"",English!E126)</f>
        <v>11804</v>
      </c>
      <c r="F126" s="90">
        <f>IF(ISBLANK(English!F126),"",English!F126)</f>
        <v>13603</v>
      </c>
      <c r="G126" s="90">
        <f>IF(ISBLANK(English!G126),"",English!G126)</f>
        <v>37703</v>
      </c>
      <c r="H126" s="90">
        <f>IF(ISBLANK(English!H126),"",English!H126)</f>
        <v>35681</v>
      </c>
      <c r="I126" s="91">
        <f>IF(ISBLANK(English!I126),"",English!I126)</f>
        <v>407479</v>
      </c>
      <c r="J126" s="9" t="str">
        <f>IF(ISBLANK(English!J126),"",English!J126)</f>
        <v/>
      </c>
    </row>
    <row r="127" spans="1:10">
      <c r="A127" s="116"/>
      <c r="B127" s="90"/>
      <c r="C127" s="90"/>
      <c r="D127" s="90"/>
      <c r="E127" s="90"/>
      <c r="F127" s="90"/>
      <c r="G127" s="90"/>
      <c r="H127" s="90"/>
      <c r="I127" s="91"/>
      <c r="J127" s="9"/>
    </row>
    <row r="128" spans="1:10">
      <c r="A128" s="116">
        <f>IF(ISBLANK(English!A128),"",English!A128)</f>
        <v>2013</v>
      </c>
      <c r="B128" s="90">
        <f>IF(ISBLANK(English!B128),"",English!B128)</f>
        <v>202173</v>
      </c>
      <c r="C128" s="90">
        <f>IF(ISBLANK(English!C128),"",English!C128)</f>
        <v>63070</v>
      </c>
      <c r="D128" s="90">
        <f>IF(ISBLANK(English!D128),"",English!D128)</f>
        <v>38590</v>
      </c>
      <c r="E128" s="90">
        <f>IF(ISBLANK(English!E128),"",English!E128)</f>
        <v>12251</v>
      </c>
      <c r="F128" s="90">
        <f>IF(ISBLANK(English!F128),"",English!F128)</f>
        <v>11270</v>
      </c>
      <c r="G128" s="90">
        <f>IF(ISBLANK(English!G128),"",English!G128)</f>
        <v>37434</v>
      </c>
      <c r="H128" s="90">
        <f>IF(ISBLANK(English!H128),"",English!H128)</f>
        <v>34857</v>
      </c>
      <c r="I128" s="91">
        <f>IF(ISBLANK(English!I128),"",English!I128)</f>
        <v>399645</v>
      </c>
      <c r="J128" s="9" t="str">
        <f>IF(ISBLANK(English!J128),"",English!J128)</f>
        <v/>
      </c>
    </row>
    <row r="129" spans="1:30">
      <c r="A129" s="116">
        <f>IF(ISBLANK(English!A129),"",English!A129)</f>
        <v>2014</v>
      </c>
      <c r="B129" s="90">
        <f>IF(ISBLANK(English!B129),"",English!B129)</f>
        <v>230221</v>
      </c>
      <c r="C129" s="90">
        <f>IF(ISBLANK(English!C129),"",English!C129)</f>
        <v>68962</v>
      </c>
      <c r="D129" s="90">
        <f>IF(ISBLANK(English!D129),"",English!D129)</f>
        <v>39785</v>
      </c>
      <c r="E129" s="90">
        <f>IF(ISBLANK(English!E129),"",English!E129)</f>
        <v>12500</v>
      </c>
      <c r="F129" s="90">
        <f>IF(ISBLANK(English!F129),"",English!F129)</f>
        <v>13156</v>
      </c>
      <c r="G129" s="90">
        <f>IF(ISBLANK(English!G129),"",English!G129)</f>
        <v>45035</v>
      </c>
      <c r="H129" s="90">
        <f>IF(ISBLANK(English!H129),"",English!H129)</f>
        <v>38745</v>
      </c>
      <c r="I129" s="91">
        <f>IF(ISBLANK(English!I129),"",English!I129)</f>
        <v>448404</v>
      </c>
      <c r="J129" s="9" t="str">
        <f>IF(ISBLANK(English!J129),"",English!J129)</f>
        <v/>
      </c>
    </row>
    <row r="130" spans="1:30">
      <c r="A130" s="116">
        <f>IF(ISBLANK(English!A130),"",English!A130)</f>
        <v>2015</v>
      </c>
      <c r="B130" s="90">
        <f>IF(ISBLANK(English!B130),"",English!B130)</f>
        <v>237830</v>
      </c>
      <c r="C130" s="90">
        <f>IF(ISBLANK(English!C130),"",English!C130)</f>
        <v>73198</v>
      </c>
      <c r="D130" s="90">
        <f>IF(ISBLANK(English!D130),"",English!D130)</f>
        <v>39555</v>
      </c>
      <c r="E130" s="90">
        <f>IF(ISBLANK(English!E130),"",English!E130)</f>
        <v>13336</v>
      </c>
      <c r="F130" s="90">
        <f>IF(ISBLANK(English!F130),"",English!F130)</f>
        <v>12113</v>
      </c>
      <c r="G130" s="90">
        <f>IF(ISBLANK(English!G130),"",English!G130)</f>
        <v>46927</v>
      </c>
      <c r="H130" s="90">
        <f>IF(ISBLANK(English!H130),"",English!H130)</f>
        <v>47336</v>
      </c>
      <c r="I130" s="91">
        <f>IF(ISBLANK(English!I130),"",English!I130)</f>
        <v>470295</v>
      </c>
      <c r="J130" s="9" t="str">
        <f>IF(ISBLANK(English!J130),"",English!J130)</f>
        <v/>
      </c>
    </row>
    <row r="131" spans="1:30">
      <c r="A131" s="116">
        <f>IF(ISBLANK(English!A131),"",English!A131)</f>
        <v>2016</v>
      </c>
      <c r="B131" s="90">
        <f>IF(ISBLANK(English!B131),"",English!B131)</f>
        <v>248601</v>
      </c>
      <c r="C131" s="90">
        <f>IF(ISBLANK(English!C131),"",English!C131)</f>
        <v>78567</v>
      </c>
      <c r="D131" s="90">
        <f>IF(ISBLANK(English!D131),"",English!D131)</f>
        <v>39132</v>
      </c>
      <c r="E131" s="90">
        <f>IF(ISBLANK(English!E131),"",English!E131)</f>
        <v>13772</v>
      </c>
      <c r="F131" s="90">
        <f>IF(ISBLANK(English!F131),"",English!F131)</f>
        <v>12192</v>
      </c>
      <c r="G131" s="90">
        <f>IF(ISBLANK(English!G131),"",English!G131)</f>
        <v>52334</v>
      </c>
      <c r="H131" s="90">
        <f>IF(ISBLANK(English!H131),"",English!H131)</f>
        <v>50614</v>
      </c>
      <c r="I131" s="91">
        <f>IF(ISBLANK(English!I131),"",English!I131)</f>
        <v>495212</v>
      </c>
      <c r="J131" s="9" t="str">
        <f>IF(ISBLANK(English!J131),"",English!J131)</f>
        <v/>
      </c>
    </row>
    <row r="132" spans="1:30">
      <c r="A132" s="116">
        <f>IF(ISBLANK(English!A132),"",English!A132)</f>
        <v>2017</v>
      </c>
      <c r="B132" s="90">
        <f>IF(ISBLANK(English!B132),"",English!B132)</f>
        <v>253930</v>
      </c>
      <c r="C132" s="90">
        <f>IF(ISBLANK(English!C132),"",English!C132)</f>
        <v>97371</v>
      </c>
      <c r="D132" s="90">
        <f>IF(ISBLANK(English!D132),"",English!D132)</f>
        <v>39734</v>
      </c>
      <c r="E132" s="90">
        <f>IF(ISBLANK(English!E132),"",English!E132)</f>
        <v>15257</v>
      </c>
      <c r="F132" s="90">
        <f>IF(ISBLANK(English!F132),"",English!F132)</f>
        <v>12970</v>
      </c>
      <c r="G132" s="90">
        <f>IF(ISBLANK(English!G132),"",English!G132)</f>
        <v>50875</v>
      </c>
      <c r="H132" s="90">
        <f>IF(ISBLANK(English!H132),"",English!H132)</f>
        <v>49065.000000000058</v>
      </c>
      <c r="I132" s="91">
        <f>IF(ISBLANK(English!I132),"",English!I132)</f>
        <v>519202.00000000006</v>
      </c>
      <c r="J132" s="9"/>
    </row>
    <row r="133" spans="1:30">
      <c r="A133" s="116"/>
      <c r="B133" s="90"/>
      <c r="C133" s="90"/>
      <c r="D133" s="90"/>
      <c r="E133" s="90"/>
      <c r="F133" s="90"/>
      <c r="G133" s="90"/>
      <c r="H133" s="90"/>
      <c r="I133" s="91"/>
      <c r="J133" s="9"/>
    </row>
    <row r="134" spans="1:30" ht="15.75" thickBot="1">
      <c r="A134" s="117">
        <f>IF(ISBLANK(English!A134),"",English!A134)</f>
        <v>2018</v>
      </c>
      <c r="B134" s="93">
        <f>IF(ISBLANK(English!B134),"",English!B134)</f>
        <v>258626</v>
      </c>
      <c r="C134" s="93">
        <f>IF(ISBLANK(English!C134),"",English!C134)</f>
        <v>97908.171000000002</v>
      </c>
      <c r="D134" s="93">
        <f>IF(ISBLANK(English!D134),"",English!D134)</f>
        <v>41863</v>
      </c>
      <c r="E134" s="93">
        <f>IF(ISBLANK(English!E134),"",English!E134)</f>
        <v>16639</v>
      </c>
      <c r="F134" s="93">
        <f>IF(ISBLANK(English!F134),"",English!F134)</f>
        <v>12173</v>
      </c>
      <c r="G134" s="93">
        <f>IF(ISBLANK(English!G134),"",English!G134)</f>
        <v>50763</v>
      </c>
      <c r="H134" s="93">
        <f>IF(ISBLANK(English!H134),"",English!H134)</f>
        <v>50756.828999999998</v>
      </c>
      <c r="I134" s="94">
        <f>IF(ISBLANK(English!I134),"",English!I134)</f>
        <v>528729</v>
      </c>
      <c r="J134" s="9" t="str">
        <f>IF(ISBLANK(English!J134),"",English!J134)</f>
        <v/>
      </c>
    </row>
    <row r="135" spans="1:30" s="103" customFormat="1" ht="15.75" customHeight="1">
      <c r="A135" s="105" t="s">
        <v>61</v>
      </c>
      <c r="B135" s="106"/>
      <c r="C135" s="106"/>
      <c r="D135" s="106"/>
      <c r="E135" s="106"/>
      <c r="F135" s="106"/>
      <c r="G135" s="106"/>
      <c r="H135" s="106"/>
      <c r="I135" s="106"/>
      <c r="J135" s="103" t="str">
        <f>IF(ISBLANK(English!J135),"",English!J135)</f>
        <v/>
      </c>
    </row>
    <row r="136" spans="1:30" s="23" customFormat="1">
      <c r="A136" s="25" t="str">
        <f>IF(ISBLANK(English!A136),"",English!A136)</f>
        <v/>
      </c>
      <c r="B136" s="10"/>
      <c r="C136" s="10"/>
      <c r="D136" s="10"/>
      <c r="E136" s="10"/>
      <c r="F136" s="10"/>
      <c r="G136" s="10"/>
      <c r="H136" s="10"/>
      <c r="I136" s="10"/>
      <c r="J136" s="23" t="str">
        <f>IF(ISBLANK(English!J136),"",English!J136)</f>
        <v/>
      </c>
    </row>
    <row r="137" spans="1:30" s="23" customFormat="1" ht="15" thickBot="1">
      <c r="A137" s="25" t="str">
        <f>IF(ISBLANK(English!A137),"",English!A137)</f>
        <v/>
      </c>
      <c r="B137" s="10" t="str">
        <f>IF(ISBLANK(English!B137),"",English!B137)</f>
        <v/>
      </c>
      <c r="C137" s="10" t="str">
        <f>IF(ISBLANK(English!C137),"",English!C137)</f>
        <v/>
      </c>
      <c r="D137" s="10" t="str">
        <f>IF(ISBLANK(English!D137),"",English!D137)</f>
        <v/>
      </c>
      <c r="E137" s="10" t="str">
        <f>IF(ISBLANK(English!E137),"",English!E137)</f>
        <v/>
      </c>
      <c r="F137" s="10" t="str">
        <f>IF(ISBLANK(English!F137),"",English!F137)</f>
        <v/>
      </c>
      <c r="G137" s="10" t="str">
        <f>IF(ISBLANK(English!G137),"",English!G137)</f>
        <v/>
      </c>
      <c r="H137" s="10" t="str">
        <f>IF(ISBLANK(English!H137),"",English!H137)</f>
        <v/>
      </c>
      <c r="I137" s="10" t="str">
        <f>IF(ISBLANK(English!I137),"",English!I137)</f>
        <v/>
      </c>
      <c r="J137" s="23" t="str">
        <f>IF(ISBLANK(English!J137),"",English!J137)</f>
        <v/>
      </c>
    </row>
    <row r="138" spans="1:30" s="101" customFormat="1" ht="27" customHeight="1">
      <c r="A138" s="162" t="s">
        <v>70</v>
      </c>
      <c r="B138" s="163"/>
      <c r="C138" s="163"/>
      <c r="D138" s="163"/>
      <c r="E138" s="163"/>
      <c r="F138" s="163"/>
      <c r="G138" s="163"/>
      <c r="H138" s="163"/>
      <c r="I138" s="164"/>
      <c r="J138" s="101" t="str">
        <f>IF(ISBLANK(English!J138),"",English!J138)</f>
        <v/>
      </c>
    </row>
    <row r="139" spans="1:30" ht="47.25" customHeight="1">
      <c r="A139" s="109" t="s">
        <v>37</v>
      </c>
      <c r="B139" s="12" t="s">
        <v>52</v>
      </c>
      <c r="C139" s="12" t="s">
        <v>53</v>
      </c>
      <c r="D139" s="12" t="s">
        <v>54</v>
      </c>
      <c r="E139" s="12" t="s">
        <v>55</v>
      </c>
      <c r="F139" s="12" t="s">
        <v>56</v>
      </c>
      <c r="G139" s="12" t="s">
        <v>82</v>
      </c>
      <c r="H139" s="12" t="s">
        <v>58</v>
      </c>
      <c r="I139" s="17" t="str">
        <f>IF(ISBLANK(English!I139),"",English!I139)</f>
        <v>Total</v>
      </c>
      <c r="J139" s="3" t="str">
        <f>IF(ISBLANK(English!J139),"",English!J139)</f>
        <v/>
      </c>
    </row>
    <row r="140" spans="1:30" ht="21" customHeight="1">
      <c r="A140" s="110"/>
      <c r="B140" s="14"/>
      <c r="C140" s="14"/>
      <c r="D140" s="14"/>
      <c r="E140" s="14"/>
      <c r="F140" s="14"/>
      <c r="G140" s="14"/>
      <c r="H140" s="14"/>
      <c r="I140" s="19"/>
    </row>
    <row r="141" spans="1:30">
      <c r="A141" s="111">
        <f>IF(ISBLANK(English!A141),"",English!A141)</f>
        <v>1961</v>
      </c>
      <c r="B141" s="86">
        <f>IF(ISBLANK(English!B141),"",English!B141)</f>
        <v>1</v>
      </c>
      <c r="C141" s="100" t="str">
        <f>IF(ISBLANK(English!C141),"",English!C141)</f>
        <v>*</v>
      </c>
      <c r="D141" s="97" t="str">
        <f>IF(ISBLANK(English!D141),"",English!D141)</f>
        <v>*</v>
      </c>
      <c r="E141" s="86">
        <f>IF(ISBLANK(English!E141),"",English!E141)</f>
        <v>0</v>
      </c>
      <c r="F141" s="86">
        <f>IF(ISBLANK(English!F141),"",English!F141)</f>
        <v>0</v>
      </c>
      <c r="G141" s="97" t="str">
        <f>IF(ISBLANK(English!G141),"",English!G141)</f>
        <v>*</v>
      </c>
      <c r="H141" s="97" t="str">
        <f>IF(ISBLANK(English!H141),"",English!H141)</f>
        <v>*</v>
      </c>
      <c r="I141" s="99">
        <f>IF(ISBLANK(English!I141),"",English!I141)</f>
        <v>2</v>
      </c>
      <c r="J141" s="9" t="str">
        <f>IF(ISBLANK(English!J141),"",English!J141)</f>
        <v/>
      </c>
      <c r="K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</row>
    <row r="142" spans="1:30">
      <c r="A142" s="111">
        <f>IF(ISBLANK(English!A142),"",English!A142)</f>
        <v>1970</v>
      </c>
      <c r="B142" s="88">
        <f>IF(ISBLANK(English!B142),"",English!B142)</f>
        <v>153</v>
      </c>
      <c r="C142" s="88">
        <f>IF(ISBLANK(English!C142),"",English!C142)</f>
        <v>251</v>
      </c>
      <c r="D142" s="97" t="str">
        <f>IF(ISBLANK(English!D142),"",English!D142)</f>
        <v>*</v>
      </c>
      <c r="E142" s="88">
        <f>IF(ISBLANK(English!E142),"",English!E142)</f>
        <v>109</v>
      </c>
      <c r="F142" s="88">
        <f>IF(ISBLANK(English!F142),"",English!F142)</f>
        <v>0</v>
      </c>
      <c r="G142" s="88">
        <f>IF(ISBLANK(English!G142),"",English!G142)</f>
        <v>15</v>
      </c>
      <c r="H142" s="88">
        <f>IF(ISBLANK(English!H142),"",English!H142)</f>
        <v>12</v>
      </c>
      <c r="I142" s="89">
        <f>IF(ISBLANK(English!I142),"",English!I142)</f>
        <v>540</v>
      </c>
      <c r="J142" s="9" t="str">
        <f>IF(ISBLANK(English!J142),"",English!J142)</f>
        <v/>
      </c>
      <c r="K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</row>
    <row r="143" spans="1:30">
      <c r="A143" s="111">
        <f>IF(ISBLANK(English!A143),"",English!A143)</f>
        <v>1980</v>
      </c>
      <c r="B143" s="88">
        <f>IF(ISBLANK(English!B143),"",English!B143)</f>
        <v>2309</v>
      </c>
      <c r="C143" s="88">
        <f>IF(ISBLANK(English!C143),"",English!C143)</f>
        <v>2961</v>
      </c>
      <c r="D143" s="97" t="str">
        <f>IF(ISBLANK(English!D143),"",English!D143)</f>
        <v>*</v>
      </c>
      <c r="E143" s="88">
        <f>IF(ISBLANK(English!E143),"",English!E143)</f>
        <v>1174</v>
      </c>
      <c r="F143" s="88">
        <f>IF(ISBLANK(English!F143),"",English!F143)</f>
        <v>38</v>
      </c>
      <c r="G143" s="88">
        <f>IF(ISBLANK(English!G143),"",English!G143)</f>
        <v>337</v>
      </c>
      <c r="H143" s="88">
        <f>IF(ISBLANK(English!H143),"",English!H143)</f>
        <v>145</v>
      </c>
      <c r="I143" s="89">
        <f>IF(ISBLANK(English!I143),"",English!I143)</f>
        <v>6964</v>
      </c>
      <c r="J143" s="9" t="str">
        <f>IF(ISBLANK(English!J143),"",English!J143)</f>
        <v/>
      </c>
      <c r="K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</row>
    <row r="144" spans="1:30">
      <c r="A144" s="111">
        <f>IF(ISBLANK(English!A144),"",English!A144)</f>
        <v>1990</v>
      </c>
      <c r="B144" s="88">
        <f>IF(ISBLANK(English!B144),"",English!B144)</f>
        <v>6939</v>
      </c>
      <c r="C144" s="88">
        <f>IF(ISBLANK(English!C144),"",English!C144)</f>
        <v>6261</v>
      </c>
      <c r="D144" s="97" t="str">
        <f>IF(ISBLANK(English!D144),"",English!D144)</f>
        <v>*</v>
      </c>
      <c r="E144" s="88">
        <f>IF(ISBLANK(English!E144),"",English!E144)</f>
        <v>1365</v>
      </c>
      <c r="F144" s="88">
        <f>IF(ISBLANK(English!F144),"",English!F144)</f>
        <v>1359</v>
      </c>
      <c r="G144" s="88">
        <f>IF(ISBLANK(English!G144),"",English!G144)</f>
        <v>572</v>
      </c>
      <c r="H144" s="88">
        <f>IF(ISBLANK(English!H144),"",English!H144)</f>
        <v>508</v>
      </c>
      <c r="I144" s="89">
        <f>IF(ISBLANK(English!I144),"",English!I144)</f>
        <v>17004</v>
      </c>
      <c r="J144" s="9" t="str">
        <f>IF(ISBLANK(English!J144),"",English!J144)</f>
        <v/>
      </c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</row>
    <row r="145" spans="1:30">
      <c r="A145" s="111">
        <f>IF(ISBLANK(English!A145),"",English!A145)</f>
        <v>2000</v>
      </c>
      <c r="B145" s="88">
        <f>IF(ISBLANK(English!B145),"",English!B145)</f>
        <v>13179</v>
      </c>
      <c r="C145" s="88">
        <f>IF(ISBLANK(English!C145),"",English!C145)</f>
        <v>27701</v>
      </c>
      <c r="D145" s="88">
        <f>IF(ISBLANK(English!D145),"",English!D145)</f>
        <v>37444</v>
      </c>
      <c r="E145" s="88">
        <f>IF(ISBLANK(English!E145),"",English!E145)</f>
        <v>2110</v>
      </c>
      <c r="F145" s="88">
        <f>IF(ISBLANK(English!F145),"",English!F145)</f>
        <v>1619</v>
      </c>
      <c r="G145" s="88">
        <f>IF(ISBLANK(English!G145),"",English!G145)</f>
        <v>6719</v>
      </c>
      <c r="H145" s="88">
        <f>IF(ISBLANK(English!H145),"",English!H145)</f>
        <v>1287</v>
      </c>
      <c r="I145" s="89">
        <f>IF(ISBLANK(English!I145),"",English!I145)</f>
        <v>90059</v>
      </c>
      <c r="J145" s="9" t="str">
        <f>IF(ISBLANK(English!J145),"",English!J145)</f>
        <v/>
      </c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</row>
    <row r="146" spans="1:30">
      <c r="A146" s="111"/>
      <c r="B146" s="88"/>
      <c r="C146" s="88"/>
      <c r="D146" s="88"/>
      <c r="E146" s="88"/>
      <c r="F146" s="88"/>
      <c r="G146" s="88"/>
      <c r="H146" s="88"/>
      <c r="I146" s="89"/>
      <c r="J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</row>
    <row r="147" spans="1:30">
      <c r="A147" s="111">
        <f>IF(ISBLANK(English!A147),"",English!A147)</f>
        <v>2008</v>
      </c>
      <c r="B147" s="88">
        <f>IF(ISBLANK(English!B147),"",English!B147)</f>
        <v>16334</v>
      </c>
      <c r="C147" s="88">
        <f>IF(ISBLANK(English!C147),"",English!C147)</f>
        <v>24957</v>
      </c>
      <c r="D147" s="88">
        <f>IF(ISBLANK(English!D147),"",English!D147)</f>
        <v>82569</v>
      </c>
      <c r="E147" s="88">
        <f>IF(ISBLANK(English!E147),"",English!E147)</f>
        <v>3296</v>
      </c>
      <c r="F147" s="88">
        <f>IF(ISBLANK(English!F147),"",English!F147)</f>
        <v>5870</v>
      </c>
      <c r="G147" s="88">
        <f>IF(ISBLANK(English!G147),"",English!G147)</f>
        <v>6480</v>
      </c>
      <c r="H147" s="88">
        <f>IF(ISBLANK(English!H147),"",English!H147)</f>
        <v>827</v>
      </c>
      <c r="I147" s="89">
        <f>IF(ISBLANK(English!I147),"",English!I147)</f>
        <v>140333</v>
      </c>
      <c r="J147" s="9" t="str">
        <f>IF(ISBLANK(English!J147),"",English!J147)</f>
        <v/>
      </c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</row>
    <row r="148" spans="1:30">
      <c r="A148" s="111">
        <f>IF(ISBLANK(English!A148),"",English!A148)</f>
        <v>2009</v>
      </c>
      <c r="B148" s="88">
        <f>IF(ISBLANK(English!B148),"",English!B148)</f>
        <v>18532</v>
      </c>
      <c r="C148" s="88">
        <f>IF(ISBLANK(English!C148),"",English!C148)</f>
        <v>31201</v>
      </c>
      <c r="D148" s="88">
        <f>IF(ISBLANK(English!D148),"",English!D148)</f>
        <v>109645</v>
      </c>
      <c r="E148" s="88">
        <f>IF(ISBLANK(English!E148),"",English!E148)</f>
        <v>2972</v>
      </c>
      <c r="F148" s="88">
        <f>IF(ISBLANK(English!F148),"",English!F148)</f>
        <v>5478</v>
      </c>
      <c r="G148" s="88">
        <f>IF(ISBLANK(English!G148),"",English!G148)</f>
        <v>5853</v>
      </c>
      <c r="H148" s="88">
        <f>IF(ISBLANK(English!H148),"",English!H148)</f>
        <v>820</v>
      </c>
      <c r="I148" s="89">
        <f>IF(ISBLANK(English!I148),"",English!I148)</f>
        <v>174501</v>
      </c>
      <c r="J148" s="9" t="str">
        <f>IF(ISBLANK(English!J148),"",English!J148)</f>
        <v/>
      </c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</row>
    <row r="149" spans="1:30">
      <c r="A149" s="111">
        <f>IF(ISBLANK(English!A149),"",English!A149)</f>
        <v>2010</v>
      </c>
      <c r="B149" s="88">
        <f>IF(ISBLANK(English!B149),"",English!B149)</f>
        <v>20539</v>
      </c>
      <c r="C149" s="88">
        <f>IF(ISBLANK(English!C149),"",English!C149)</f>
        <v>31677</v>
      </c>
      <c r="D149" s="88">
        <f>IF(ISBLANK(English!D149),"",English!D149)</f>
        <v>129048</v>
      </c>
      <c r="E149" s="88">
        <f>IF(ISBLANK(English!E149),"",English!E149)</f>
        <v>3214</v>
      </c>
      <c r="F149" s="88">
        <f>IF(ISBLANK(English!F149),"",English!F149)</f>
        <v>5226</v>
      </c>
      <c r="G149" s="88">
        <f>IF(ISBLANK(English!G149),"",English!G149)</f>
        <v>5765</v>
      </c>
      <c r="H149" s="88">
        <f>IF(ISBLANK(English!H149),"",English!H149)</f>
        <v>961</v>
      </c>
      <c r="I149" s="89">
        <f>IF(ISBLANK(English!I149),"",English!I149)</f>
        <v>196430</v>
      </c>
      <c r="J149" s="9" t="str">
        <f>IF(ISBLANK(English!J149),"",English!J149)</f>
        <v/>
      </c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</row>
    <row r="150" spans="1:30">
      <c r="A150" s="111">
        <f>IF(ISBLANK(English!A150),"",English!A150)</f>
        <v>2011</v>
      </c>
      <c r="B150" s="88">
        <f>IF(ISBLANK(English!B150),"",English!B150)</f>
        <v>23006</v>
      </c>
      <c r="C150" s="88">
        <f>IF(ISBLANK(English!C150),"",English!C150)</f>
        <v>29402</v>
      </c>
      <c r="D150" s="88">
        <f>IF(ISBLANK(English!D150),"",English!D150)</f>
        <v>127290</v>
      </c>
      <c r="E150" s="88">
        <f>IF(ISBLANK(English!E150),"",English!E150)</f>
        <v>3486</v>
      </c>
      <c r="F150" s="88">
        <f>IF(ISBLANK(English!F150),"",English!F150)</f>
        <v>5490</v>
      </c>
      <c r="G150" s="88">
        <f>IF(ISBLANK(English!G150),"",English!G150)</f>
        <v>6274</v>
      </c>
      <c r="H150" s="88">
        <f>IF(ISBLANK(English!H150),"",English!H150)</f>
        <v>1042</v>
      </c>
      <c r="I150" s="89">
        <f>IF(ISBLANK(English!I150),"",English!I150)</f>
        <v>195990</v>
      </c>
      <c r="J150" s="9" t="str">
        <f>IF(ISBLANK(English!J150),"",English!J150)</f>
        <v/>
      </c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</row>
    <row r="151" spans="1:30">
      <c r="A151" s="111">
        <f>IF(ISBLANK(English!A151),"",English!A151)</f>
        <v>2012</v>
      </c>
      <c r="B151" s="88">
        <f>IF(ISBLANK(English!B151),"",English!B151)</f>
        <v>26026</v>
      </c>
      <c r="C151" s="88">
        <f>IF(ISBLANK(English!C151),"",English!C151)</f>
        <v>32105</v>
      </c>
      <c r="D151" s="88">
        <f>IF(ISBLANK(English!D151),"",English!D151)</f>
        <v>139896</v>
      </c>
      <c r="E151" s="88">
        <f>IF(ISBLANK(English!E151),"",English!E151)</f>
        <v>3555</v>
      </c>
      <c r="F151" s="88">
        <f>IF(ISBLANK(English!F151),"",English!F151)</f>
        <v>6712</v>
      </c>
      <c r="G151" s="88">
        <f>IF(ISBLANK(English!G151),"",English!G151)</f>
        <v>5632</v>
      </c>
      <c r="H151" s="88">
        <f>IF(ISBLANK(English!H151),"",English!H151)</f>
        <v>1185</v>
      </c>
      <c r="I151" s="89">
        <f>IF(ISBLANK(English!I151),"",English!I151)</f>
        <v>215111</v>
      </c>
      <c r="J151" s="9" t="str">
        <f>IF(ISBLANK(English!J151),"",English!J151)</f>
        <v/>
      </c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</row>
    <row r="152" spans="1:30">
      <c r="A152" s="111"/>
      <c r="B152" s="88"/>
      <c r="C152" s="88"/>
      <c r="D152" s="88"/>
      <c r="E152" s="88"/>
      <c r="F152" s="88"/>
      <c r="G152" s="88"/>
      <c r="H152" s="88"/>
      <c r="I152" s="89"/>
      <c r="J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</row>
    <row r="153" spans="1:30">
      <c r="A153" s="111">
        <f>IF(ISBLANK(English!A153),"",English!A153)</f>
        <v>2013</v>
      </c>
      <c r="B153" s="88">
        <f>IF(ISBLANK(English!B153),"",English!B153)</f>
        <v>26369</v>
      </c>
      <c r="C153" s="88">
        <f>IF(ISBLANK(English!C153),"",English!C153)</f>
        <v>37471</v>
      </c>
      <c r="D153" s="88">
        <f>IF(ISBLANK(English!D153),"",English!D153)</f>
        <v>164560</v>
      </c>
      <c r="E153" s="88">
        <f>IF(ISBLANK(English!E153),"",English!E153)</f>
        <v>3761</v>
      </c>
      <c r="F153" s="88">
        <f>IF(ISBLANK(English!F153),"",English!F153)</f>
        <v>7201</v>
      </c>
      <c r="G153" s="88">
        <f>IF(ISBLANK(English!G153),"",English!G153)</f>
        <v>6050</v>
      </c>
      <c r="H153" s="88">
        <f>IF(ISBLANK(English!H153),"",English!H153)</f>
        <v>1516</v>
      </c>
      <c r="I153" s="89">
        <f>IF(ISBLANK(English!I153),"",English!I153)</f>
        <v>246928</v>
      </c>
      <c r="J153" s="9" t="str">
        <f>IF(ISBLANK(English!J153),"",English!J153)</f>
        <v/>
      </c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</row>
    <row r="154" spans="1:30">
      <c r="A154" s="111">
        <f>IF(ISBLANK(English!A154),"",English!A154)</f>
        <v>2014</v>
      </c>
      <c r="B154" s="88">
        <f>IF(ISBLANK(English!B154),"",English!B154)</f>
        <v>28774</v>
      </c>
      <c r="C154" s="88">
        <f>IF(ISBLANK(English!C154),"",English!C154)</f>
        <v>40763</v>
      </c>
      <c r="D154" s="88">
        <f>IF(ISBLANK(English!D154),"",English!D154)</f>
        <v>183533</v>
      </c>
      <c r="E154" s="88">
        <f>IF(ISBLANK(English!E154),"",English!E154)</f>
        <v>3858</v>
      </c>
      <c r="F154" s="88">
        <f>IF(ISBLANK(English!F154),"",English!F154)</f>
        <v>7709</v>
      </c>
      <c r="G154" s="88">
        <f>IF(ISBLANK(English!G154),"",English!G154)</f>
        <v>6655</v>
      </c>
      <c r="H154" s="88">
        <f>IF(ISBLANK(English!H154),"",English!H154)</f>
        <v>1478</v>
      </c>
      <c r="I154" s="89">
        <f>IF(ISBLANK(English!I154),"",English!I154)</f>
        <v>272770</v>
      </c>
      <c r="J154" s="9" t="str">
        <f>IF(ISBLANK(English!J154),"",English!J154)</f>
        <v/>
      </c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</row>
    <row r="155" spans="1:30">
      <c r="A155" s="111">
        <f>IF(ISBLANK(English!A155),"",English!A155)</f>
        <v>2015</v>
      </c>
      <c r="B155" s="88">
        <f>IF(ISBLANK(English!B155),"",English!B155)</f>
        <v>30132</v>
      </c>
      <c r="C155" s="88">
        <f>IF(ISBLANK(English!C155),"",English!C155)</f>
        <v>40935</v>
      </c>
      <c r="D155" s="88">
        <f>IF(ISBLANK(English!D155),"",English!D155)</f>
        <v>200221</v>
      </c>
      <c r="E155" s="88">
        <f>IF(ISBLANK(English!E155),"",English!E155)</f>
        <v>3952</v>
      </c>
      <c r="F155" s="88">
        <f>IF(ISBLANK(English!F155),"",English!F155)</f>
        <v>8266</v>
      </c>
      <c r="G155" s="88">
        <f>IF(ISBLANK(English!G155),"",English!G155)</f>
        <v>6662</v>
      </c>
      <c r="H155" s="88">
        <f>IF(ISBLANK(English!H155),"",English!H155)</f>
        <v>1740</v>
      </c>
      <c r="I155" s="89">
        <f>IF(ISBLANK(English!I155),"",English!I155)</f>
        <v>291908</v>
      </c>
      <c r="J155" s="9" t="str">
        <f>IF(ISBLANK(English!J155),"",English!J155)</f>
        <v/>
      </c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</row>
    <row r="156" spans="1:30">
      <c r="A156" s="111">
        <f>IF(ISBLANK(English!A156),"",English!A156)</f>
        <v>2016</v>
      </c>
      <c r="B156" s="88">
        <f>IF(ISBLANK(English!B156),"",English!B156)</f>
        <v>31624</v>
      </c>
      <c r="C156" s="88">
        <f>IF(ISBLANK(English!C156),"",English!C156)</f>
        <v>45497</v>
      </c>
      <c r="D156" s="88">
        <f>IF(ISBLANK(English!D156),"",English!D156)</f>
        <v>219896</v>
      </c>
      <c r="E156" s="88">
        <f>IF(ISBLANK(English!E156),"",English!E156)</f>
        <v>4030</v>
      </c>
      <c r="F156" s="88">
        <f>IF(ISBLANK(English!F156),"",English!F156)</f>
        <v>8842</v>
      </c>
      <c r="G156" s="88">
        <f>IF(ISBLANK(English!G156),"",English!G156)</f>
        <v>6379</v>
      </c>
      <c r="H156" s="88">
        <f>IF(ISBLANK(English!H156),"",English!H156)</f>
        <v>2035</v>
      </c>
      <c r="I156" s="89">
        <f>IF(ISBLANK(English!I156),"",English!I156)</f>
        <v>318303</v>
      </c>
      <c r="J156" s="9" t="str">
        <f>IF(ISBLANK(English!J156),"",English!J156)</f>
        <v/>
      </c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</row>
    <row r="157" spans="1:30">
      <c r="A157" s="111">
        <f>IF(ISBLANK(English!A157),"",English!A157)</f>
        <v>2017</v>
      </c>
      <c r="B157" s="88">
        <f>IF(ISBLANK(English!B157),"",English!B157)</f>
        <v>31478</v>
      </c>
      <c r="C157" s="88">
        <f>IF(ISBLANK(English!C157),"",English!C157)</f>
        <v>46207</v>
      </c>
      <c r="D157" s="88">
        <f>IF(ISBLANK(English!D157),"",English!D157)</f>
        <v>238668</v>
      </c>
      <c r="E157" s="88">
        <f>IF(ISBLANK(English!E157),"",English!E157)</f>
        <v>4028</v>
      </c>
      <c r="F157" s="88">
        <f>IF(ISBLANK(English!F157),"",English!F157)</f>
        <v>9434</v>
      </c>
      <c r="G157" s="88">
        <f>IF(ISBLANK(English!G157),"",English!G157)</f>
        <v>6272</v>
      </c>
      <c r="H157" s="88">
        <f>IF(ISBLANK(English!H157),"",English!H157)</f>
        <v>2313</v>
      </c>
      <c r="I157" s="89">
        <f>IF(ISBLANK(English!I157),"",English!I157)</f>
        <v>338400</v>
      </c>
      <c r="J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</row>
    <row r="158" spans="1:30">
      <c r="A158" s="111"/>
      <c r="B158" s="88"/>
      <c r="C158" s="88"/>
      <c r="D158" s="88"/>
      <c r="E158" s="88"/>
      <c r="F158" s="88"/>
      <c r="G158" s="88"/>
      <c r="H158" s="88"/>
      <c r="I158" s="89"/>
      <c r="J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</row>
    <row r="159" spans="1:30" ht="15.75" thickBot="1">
      <c r="A159" s="112">
        <f>IF(ISBLANK(English!A159),"",English!A159)</f>
        <v>2018</v>
      </c>
      <c r="B159" s="92">
        <f>IF(ISBLANK(English!B159),"",English!B159)</f>
        <v>29199</v>
      </c>
      <c r="C159" s="92">
        <f>IF(ISBLANK(English!C159),"",English!C159)</f>
        <v>41990</v>
      </c>
      <c r="D159" s="92">
        <f>IF(ISBLANK(English!D159),"",English!D159)</f>
        <v>230267</v>
      </c>
      <c r="E159" s="92">
        <f>IF(ISBLANK(English!E159),"",English!E159)</f>
        <v>4240</v>
      </c>
      <c r="F159" s="92">
        <f>IF(ISBLANK(English!F159),"",English!F159)</f>
        <v>10095</v>
      </c>
      <c r="G159" s="92">
        <f>IF(ISBLANK(English!G159),"",English!G159)</f>
        <v>6587</v>
      </c>
      <c r="H159" s="92">
        <f>IF(ISBLANK(English!H159),"",English!H159)</f>
        <v>2272</v>
      </c>
      <c r="I159" s="95">
        <f>IF(ISBLANK(English!I159),"",English!I159)</f>
        <v>324650</v>
      </c>
      <c r="J159" s="9" t="str">
        <f>IF(ISBLANK(English!J159),"",English!J159)</f>
        <v/>
      </c>
    </row>
    <row r="160" spans="1:30" s="62" customFormat="1" ht="15.75" customHeight="1">
      <c r="A160" s="105" t="s">
        <v>61</v>
      </c>
      <c r="B160" s="103"/>
      <c r="C160" s="103"/>
      <c r="D160" s="103"/>
      <c r="E160" s="103"/>
      <c r="F160" s="103"/>
      <c r="G160" s="103"/>
      <c r="H160" s="103"/>
      <c r="I160" s="103"/>
      <c r="J160" s="107" t="str">
        <f>IF(ISBLANK(English!J160),"",English!J160)</f>
        <v/>
      </c>
    </row>
    <row r="161" spans="1:23">
      <c r="A161" s="16" t="str">
        <f>IF(ISBLANK(English!A161),"",English!A161)</f>
        <v/>
      </c>
      <c r="B161" s="24" t="str">
        <f>IF(ISBLANK(English!B161),"",English!B161)</f>
        <v/>
      </c>
      <c r="C161" s="24" t="str">
        <f>IF(ISBLANK(English!C161),"",English!C161)</f>
        <v/>
      </c>
      <c r="D161" s="24" t="str">
        <f>IF(ISBLANK(English!D161),"",English!D161)</f>
        <v/>
      </c>
      <c r="E161" s="24" t="str">
        <f>IF(ISBLANK(English!E161),"",English!E161)</f>
        <v/>
      </c>
      <c r="F161" s="24" t="str">
        <f>IF(ISBLANK(English!F161),"",English!F161)</f>
        <v/>
      </c>
      <c r="G161" s="24" t="str">
        <f>IF(ISBLANK(English!G161),"",English!G161)</f>
        <v/>
      </c>
      <c r="H161" s="24" t="str">
        <f>IF(ISBLANK(English!H161),"",English!H161)</f>
        <v/>
      </c>
      <c r="I161" s="24" t="str">
        <f>IF(ISBLANK(English!I161),"",English!I161)</f>
        <v/>
      </c>
      <c r="J161" s="24" t="str">
        <f>IF(ISBLANK(English!J161),"",English!J161)</f>
        <v/>
      </c>
    </row>
    <row r="162" spans="1:23" ht="15" thickBot="1">
      <c r="A162" s="16" t="str">
        <f>IF(ISBLANK(English!A162),"",English!A162)</f>
        <v/>
      </c>
      <c r="B162" s="24" t="str">
        <f>IF(ISBLANK(English!B162),"",English!B162)</f>
        <v/>
      </c>
      <c r="C162" s="24" t="str">
        <f>IF(ISBLANK(English!C162),"",English!C162)</f>
        <v/>
      </c>
      <c r="D162" s="24" t="str">
        <f>IF(ISBLANK(English!D162),"",English!D162)</f>
        <v/>
      </c>
      <c r="E162" s="24" t="str">
        <f>IF(ISBLANK(English!E162),"",English!E162)</f>
        <v/>
      </c>
      <c r="F162" s="24" t="str">
        <f>IF(ISBLANK(English!F162),"",English!F162)</f>
        <v/>
      </c>
      <c r="G162" s="24" t="str">
        <f>IF(ISBLANK(English!G162),"",English!G162)</f>
        <v/>
      </c>
      <c r="H162" s="24" t="str">
        <f>IF(ISBLANK(English!H162),"",English!H162)</f>
        <v/>
      </c>
      <c r="I162" s="24" t="str">
        <f>IF(ISBLANK(English!I162),"",English!I162)</f>
        <v/>
      </c>
      <c r="J162" s="24" t="str">
        <f>IF(ISBLANK(English!J162),"",English!J162)</f>
        <v/>
      </c>
    </row>
    <row r="163" spans="1:23" s="101" customFormat="1" ht="27" customHeight="1">
      <c r="A163" s="162" t="s">
        <v>63</v>
      </c>
      <c r="B163" s="163"/>
      <c r="C163" s="163"/>
      <c r="D163" s="163"/>
      <c r="E163" s="163"/>
      <c r="F163" s="163"/>
      <c r="G163" s="164"/>
      <c r="H163" s="101" t="str">
        <f>IF(ISBLANK(English!H163),"",English!H163)</f>
        <v/>
      </c>
      <c r="I163" s="101" t="str">
        <f>IF(ISBLANK(English!I163),"",English!I163)</f>
        <v/>
      </c>
      <c r="J163" s="101" t="str">
        <f>IF(ISBLANK(English!J163),"",English!J163)</f>
        <v/>
      </c>
    </row>
    <row r="164" spans="1:23" ht="17.25">
      <c r="A164" s="165" t="s">
        <v>37</v>
      </c>
      <c r="B164" s="135" t="s">
        <v>103</v>
      </c>
      <c r="C164" s="135" t="str">
        <f>IF(ISBLANK(English!C164),"",English!C164)</f>
        <v/>
      </c>
      <c r="D164" s="135" t="str">
        <f>IF(ISBLANK(English!D164),"",English!D164)</f>
        <v/>
      </c>
      <c r="E164" s="139" t="s">
        <v>64</v>
      </c>
      <c r="F164" s="135" t="str">
        <f>IF(ISBLANK(English!F164),"",English!F164)</f>
        <v/>
      </c>
      <c r="G164" s="167" t="str">
        <f>IF(ISBLANK(English!G164),"",English!G164)</f>
        <v/>
      </c>
      <c r="H164" s="3" t="str">
        <f>IF(ISBLANK(English!H164),"",English!H164)</f>
        <v/>
      </c>
      <c r="I164" s="3" t="str">
        <f>IF(ISBLANK(English!I164),"",English!I164)</f>
        <v/>
      </c>
      <c r="J164" s="3" t="str">
        <f>IF(ISBLANK(English!J164),"",English!J164)</f>
        <v/>
      </c>
    </row>
    <row r="165" spans="1:23" ht="32.25" customHeight="1">
      <c r="A165" s="166" t="str">
        <f>IF(ISBLANK(English!A165),"",English!A165)</f>
        <v/>
      </c>
      <c r="B165" s="12" t="s">
        <v>65</v>
      </c>
      <c r="C165" s="12" t="s">
        <v>104</v>
      </c>
      <c r="D165" s="12" t="s">
        <v>66</v>
      </c>
      <c r="E165" s="80" t="s">
        <v>65</v>
      </c>
      <c r="F165" s="12" t="s">
        <v>104</v>
      </c>
      <c r="G165" s="17" t="s">
        <v>66</v>
      </c>
      <c r="H165" s="3" t="str">
        <f>IF(ISBLANK(English!H165),"",English!H165)</f>
        <v/>
      </c>
      <c r="I165" s="3" t="str">
        <f>IF(ISBLANK(English!I165),"",English!I165)</f>
        <v/>
      </c>
      <c r="J165" s="3" t="str">
        <f>IF(ISBLANK(English!J165),"",English!J165)</f>
        <v/>
      </c>
    </row>
    <row r="166" spans="1:23" ht="15">
      <c r="A166" s="118"/>
      <c r="B166" s="14"/>
      <c r="C166" s="14"/>
      <c r="D166" s="14"/>
      <c r="E166" s="78"/>
      <c r="F166" s="14"/>
      <c r="G166" s="19"/>
    </row>
    <row r="167" spans="1:23">
      <c r="A167" s="111">
        <f>IF(ISBLANK(English!A167),"",English!A167)</f>
        <v>1960</v>
      </c>
      <c r="B167" s="86">
        <f>IF(ISBLANK(English!B167),"",English!B167)</f>
        <v>747</v>
      </c>
      <c r="C167" s="86">
        <f>IF(ISBLANK(English!C167),"",English!C167)</f>
        <v>393</v>
      </c>
      <c r="D167" s="86">
        <f>IF(ISBLANK(English!D167),"",English!D167)</f>
        <v>1140</v>
      </c>
      <c r="E167" s="119">
        <f>IF(ISBLANK(English!E167),"",English!E167)</f>
        <v>6081</v>
      </c>
      <c r="F167" s="86">
        <f>IF(ISBLANK(English!F167),"",English!F167)</f>
        <v>2868</v>
      </c>
      <c r="G167" s="87">
        <f>IF(ISBLANK(English!G167),"",English!G167)</f>
        <v>8949</v>
      </c>
      <c r="H167" s="3" t="str">
        <f>IF(ISBLANK(English!H167),"",English!H167)</f>
        <v/>
      </c>
      <c r="I167" s="3" t="str">
        <f>IF(ISBLANK(English!I167),"",English!I167)</f>
        <v/>
      </c>
      <c r="J167" s="3" t="str">
        <f>IF(ISBLANK(English!J167),"",English!J167)</f>
        <v/>
      </c>
      <c r="Q167" s="9"/>
      <c r="R167" s="9"/>
      <c r="S167" s="9"/>
      <c r="T167" s="9"/>
      <c r="U167" s="9"/>
      <c r="V167" s="9"/>
      <c r="W167" s="9"/>
    </row>
    <row r="168" spans="1:23">
      <c r="A168" s="111">
        <f>IF(ISBLANK(English!A168),"",English!A168)</f>
        <v>1970</v>
      </c>
      <c r="B168" s="88">
        <f>IF(ISBLANK(English!B168),"",English!B168)</f>
        <v>1578</v>
      </c>
      <c r="C168" s="88">
        <f>IF(ISBLANK(English!C168),"",English!C168)</f>
        <v>784</v>
      </c>
      <c r="D168" s="88">
        <f>IF(ISBLANK(English!D168),"",English!D168)</f>
        <v>2362</v>
      </c>
      <c r="E168" s="120">
        <f>IF(ISBLANK(English!E168),"",English!E168)</f>
        <v>11773</v>
      </c>
      <c r="F168" s="88">
        <f>IF(ISBLANK(English!F168),"",English!F168)</f>
        <v>5100</v>
      </c>
      <c r="G168" s="89">
        <f>IF(ISBLANK(English!G168),"",English!G168)</f>
        <v>16873</v>
      </c>
      <c r="H168" s="3" t="str">
        <f>IF(ISBLANK(English!H168),"",English!H168)</f>
        <v/>
      </c>
      <c r="I168" s="3" t="str">
        <f>IF(ISBLANK(English!I168),"",English!I168)</f>
        <v/>
      </c>
      <c r="J168" s="3" t="str">
        <f>IF(ISBLANK(English!J168),"",English!J168)</f>
        <v/>
      </c>
      <c r="Q168" s="9"/>
      <c r="R168" s="9"/>
      <c r="S168" s="9"/>
      <c r="T168" s="9"/>
      <c r="U168" s="9"/>
      <c r="V168" s="9"/>
      <c r="W168" s="9"/>
    </row>
    <row r="169" spans="1:23">
      <c r="A169" s="111">
        <f>IF(ISBLANK(English!A169),"",English!A169)</f>
        <v>1980</v>
      </c>
      <c r="B169" s="88">
        <f>IF(ISBLANK(English!B169),"",English!B169)</f>
        <v>6623</v>
      </c>
      <c r="C169" s="88">
        <f>IF(ISBLANK(English!C169),"",English!C169)</f>
        <v>2720</v>
      </c>
      <c r="D169" s="88">
        <f>IF(ISBLANK(English!D169),"",English!D169)</f>
        <v>9343</v>
      </c>
      <c r="E169" s="120">
        <f>IF(ISBLANK(English!E169),"",English!E169)</f>
        <v>35663</v>
      </c>
      <c r="F169" s="88">
        <f>IF(ISBLANK(English!F169),"",English!F169)</f>
        <v>12312</v>
      </c>
      <c r="G169" s="89">
        <f>IF(ISBLANK(English!G169),"",English!G169)</f>
        <v>47975</v>
      </c>
      <c r="H169" s="3" t="str">
        <f>IF(ISBLANK(English!H169),"",English!H169)</f>
        <v/>
      </c>
      <c r="I169" s="3" t="str">
        <f>IF(ISBLANK(English!I169),"",English!I169)</f>
        <v/>
      </c>
      <c r="J169" s="3" t="str">
        <f>IF(ISBLANK(English!J169),"",English!J169)</f>
        <v/>
      </c>
      <c r="Q169" s="9"/>
      <c r="R169" s="9"/>
      <c r="S169" s="9"/>
      <c r="T169" s="9"/>
      <c r="U169" s="9"/>
      <c r="V169" s="9"/>
      <c r="W169" s="9"/>
    </row>
    <row r="170" spans="1:23">
      <c r="A170" s="111">
        <f>IF(ISBLANK(English!A170),"",English!A170)</f>
        <v>1990</v>
      </c>
      <c r="B170" s="88">
        <f>IF(ISBLANK(English!B170),"",English!B170)</f>
        <v>19254</v>
      </c>
      <c r="C170" s="88">
        <f>IF(ISBLANK(English!C170),"",English!C170)</f>
        <v>11416</v>
      </c>
      <c r="D170" s="88">
        <f>IF(ISBLANK(English!D170),"",English!D170)</f>
        <v>30670</v>
      </c>
      <c r="E170" s="120">
        <f>IF(ISBLANK(English!E170),"",English!E170)</f>
        <v>108001</v>
      </c>
      <c r="F170" s="88">
        <f>IF(ISBLANK(English!F170),"",English!F170)</f>
        <v>48393</v>
      </c>
      <c r="G170" s="89">
        <f>IF(ISBLANK(English!G170),"",English!G170)</f>
        <v>156394</v>
      </c>
      <c r="H170" s="3" t="str">
        <f>IF(ISBLANK(English!H170),"",English!H170)</f>
        <v/>
      </c>
      <c r="I170" s="3" t="str">
        <f>IF(ISBLANK(English!I170),"",English!I170)</f>
        <v/>
      </c>
      <c r="J170" s="3" t="str">
        <f>IF(ISBLANK(English!J170),"",English!J170)</f>
        <v/>
      </c>
      <c r="Q170" s="9"/>
      <c r="R170" s="9"/>
      <c r="S170" s="9"/>
      <c r="T170" s="9"/>
      <c r="U170" s="9"/>
      <c r="V170" s="9"/>
      <c r="W170" s="9"/>
    </row>
    <row r="171" spans="1:23">
      <c r="A171" s="111">
        <f>IF(ISBLANK(English!A171),"",English!A171)</f>
        <v>2000</v>
      </c>
      <c r="B171" s="88">
        <f>IF(ISBLANK(English!B171),"",English!B171)</f>
        <v>41540</v>
      </c>
      <c r="C171" s="88">
        <f>IF(ISBLANK(English!C171),"",English!C171)</f>
        <v>49421</v>
      </c>
      <c r="D171" s="88">
        <f>IF(ISBLANK(English!D171),"",English!D171)</f>
        <v>90961</v>
      </c>
      <c r="E171" s="120">
        <f>IF(ISBLANK(English!E171),"",English!E171)</f>
        <v>254048</v>
      </c>
      <c r="F171" s="88">
        <f>IF(ISBLANK(English!F171),"",English!F171)</f>
        <v>263358</v>
      </c>
      <c r="G171" s="89">
        <f>IF(ISBLANK(English!G171),"",English!G171)</f>
        <v>517406</v>
      </c>
      <c r="H171" s="3" t="str">
        <f>IF(ISBLANK(English!H171),"",English!H171)</f>
        <v/>
      </c>
      <c r="I171" s="3" t="str">
        <f>IF(ISBLANK(English!I171),"",English!I171)</f>
        <v/>
      </c>
      <c r="J171" s="3" t="str">
        <f>IF(ISBLANK(English!J171),"",English!J171)</f>
        <v/>
      </c>
      <c r="Q171" s="9"/>
      <c r="R171" s="9"/>
      <c r="S171" s="9"/>
      <c r="T171" s="9"/>
      <c r="U171" s="9"/>
      <c r="V171" s="9"/>
      <c r="W171" s="9"/>
    </row>
    <row r="172" spans="1:23">
      <c r="A172" s="111"/>
      <c r="B172" s="88"/>
      <c r="C172" s="88"/>
      <c r="D172" s="88"/>
      <c r="E172" s="120"/>
      <c r="F172" s="88"/>
      <c r="G172" s="89"/>
      <c r="Q172" s="9"/>
      <c r="R172" s="9"/>
      <c r="S172" s="9"/>
      <c r="T172" s="9"/>
      <c r="U172" s="9"/>
      <c r="V172" s="9"/>
      <c r="W172" s="9"/>
    </row>
    <row r="173" spans="1:23">
      <c r="A173" s="111">
        <f>IF(ISBLANK(English!A173),"",English!A173)</f>
        <v>2008</v>
      </c>
      <c r="B173" s="88">
        <f>IF(ISBLANK(English!B173),"",English!B173)</f>
        <v>78243</v>
      </c>
      <c r="C173" s="88">
        <f>IF(ISBLANK(English!C173),"",English!C173)</f>
        <v>71707</v>
      </c>
      <c r="D173" s="88">
        <f>IF(ISBLANK(English!D173),"",English!D173)</f>
        <v>149950</v>
      </c>
      <c r="E173" s="120">
        <f>IF(ISBLANK(English!E173),"",English!E173)</f>
        <v>431212</v>
      </c>
      <c r="F173" s="88">
        <f>IF(ISBLANK(English!F173),"",English!F173)</f>
        <v>519180</v>
      </c>
      <c r="G173" s="89">
        <f>IF(ISBLANK(English!G173),"",English!G173)</f>
        <v>950392</v>
      </c>
      <c r="H173" s="3" t="str">
        <f>IF(ISBLANK(English!H173),"",English!H173)</f>
        <v/>
      </c>
      <c r="I173" s="3" t="str">
        <f>IF(ISBLANK(English!I173),"",English!I173)</f>
        <v/>
      </c>
      <c r="J173" s="3" t="str">
        <f>IF(ISBLANK(English!J173),"",English!J173)</f>
        <v/>
      </c>
      <c r="Q173" s="9"/>
      <c r="R173" s="9"/>
      <c r="S173" s="9"/>
      <c r="T173" s="9"/>
      <c r="U173" s="9"/>
      <c r="V173" s="9"/>
      <c r="W173" s="9"/>
    </row>
    <row r="174" spans="1:23">
      <c r="A174" s="111">
        <f>IF(ISBLANK(English!A174),"",English!A174)</f>
        <v>2009</v>
      </c>
      <c r="B174" s="88">
        <f>IF(ISBLANK(English!B174),"",English!B174)</f>
        <v>78482</v>
      </c>
      <c r="C174" s="88">
        <f>IF(ISBLANK(English!C174),"",English!C174)</f>
        <v>69981</v>
      </c>
      <c r="D174" s="88">
        <f>IF(ISBLANK(English!D174),"",English!D174)</f>
        <v>148463</v>
      </c>
      <c r="E174" s="120">
        <f>IF(ISBLANK(English!E174),"",English!E174)</f>
        <v>497496</v>
      </c>
      <c r="F174" s="88">
        <f>IF(ISBLANK(English!F174),"",English!F174)</f>
        <v>514659</v>
      </c>
      <c r="G174" s="89">
        <f>IF(ISBLANK(English!G174),"",English!G174)</f>
        <v>1012155</v>
      </c>
      <c r="H174" s="3" t="str">
        <f>IF(ISBLANK(English!H174),"",English!H174)</f>
        <v/>
      </c>
      <c r="I174" s="3" t="str">
        <f>IF(ISBLANK(English!I174),"",English!I174)</f>
        <v/>
      </c>
      <c r="J174" s="3" t="str">
        <f>IF(ISBLANK(English!J174),"",English!J174)</f>
        <v/>
      </c>
      <c r="Q174" s="9"/>
      <c r="R174" s="9"/>
      <c r="S174" s="9"/>
      <c r="T174" s="9"/>
      <c r="U174" s="9"/>
      <c r="V174" s="9"/>
      <c r="W174" s="9"/>
    </row>
    <row r="175" spans="1:23">
      <c r="A175" s="111">
        <f>IF(ISBLANK(English!A175),"",English!A175)</f>
        <v>2010</v>
      </c>
      <c r="B175" s="88">
        <f>IF(ISBLANK(English!B175),"",English!B175)</f>
        <v>78904</v>
      </c>
      <c r="C175" s="88">
        <f>IF(ISBLANK(English!C175),"",English!C175)</f>
        <v>63150</v>
      </c>
      <c r="D175" s="88">
        <f>IF(ISBLANK(English!D175),"",English!D175)</f>
        <v>142054</v>
      </c>
      <c r="E175" s="120">
        <f>IF(ISBLANK(English!E175),"",English!E175)</f>
        <v>534385</v>
      </c>
      <c r="F175" s="88">
        <f>IF(ISBLANK(English!F175),"",English!F175)</f>
        <v>526369</v>
      </c>
      <c r="G175" s="89">
        <f>IF(ISBLANK(English!G175),"",English!G175)</f>
        <v>1060754</v>
      </c>
      <c r="H175" s="3" t="str">
        <f>IF(ISBLANK(English!H175),"",English!H175)</f>
        <v/>
      </c>
      <c r="I175" s="3" t="str">
        <f>IF(ISBLANK(English!I175),"",English!I175)</f>
        <v/>
      </c>
      <c r="J175" s="3" t="str">
        <f>IF(ISBLANK(English!J175),"",English!J175)</f>
        <v/>
      </c>
      <c r="Q175" s="9"/>
      <c r="R175" s="9"/>
      <c r="S175" s="9"/>
      <c r="T175" s="9"/>
      <c r="U175" s="9"/>
      <c r="V175" s="9"/>
      <c r="W175" s="9"/>
    </row>
    <row r="176" spans="1:23">
      <c r="A176" s="111">
        <f>IF(ISBLANK(English!A176),"",English!A176)</f>
        <v>2011</v>
      </c>
      <c r="B176" s="88">
        <f>IF(ISBLANK(English!B176),"",English!B176)</f>
        <v>76535</v>
      </c>
      <c r="C176" s="88">
        <f>IF(ISBLANK(English!C176),"",English!C176)</f>
        <v>56935</v>
      </c>
      <c r="D176" s="88">
        <f>IF(ISBLANK(English!D176),"",English!D176)</f>
        <v>133470</v>
      </c>
      <c r="E176" s="120">
        <f>IF(ISBLANK(English!E176),"",English!E176)</f>
        <v>552488</v>
      </c>
      <c r="F176" s="88">
        <f>IF(ISBLANK(English!F176),"",English!F176)</f>
        <v>604473</v>
      </c>
      <c r="G176" s="89">
        <f>IF(ISBLANK(English!G176),"",English!G176)</f>
        <v>1156961</v>
      </c>
      <c r="H176" s="3" t="str">
        <f>IF(ISBLANK(English!H176),"",English!H176)</f>
        <v/>
      </c>
      <c r="I176" s="3" t="str">
        <f>IF(ISBLANK(English!I176),"",English!I176)</f>
        <v/>
      </c>
      <c r="J176" s="3" t="str">
        <f>IF(ISBLANK(English!J176),"",English!J176)</f>
        <v/>
      </c>
      <c r="Q176" s="9"/>
      <c r="R176" s="9"/>
      <c r="S176" s="9"/>
      <c r="T176" s="9"/>
      <c r="U176" s="9"/>
      <c r="V176" s="9"/>
      <c r="W176" s="9"/>
    </row>
    <row r="177" spans="1:23">
      <c r="A177" s="111">
        <f>IF(ISBLANK(English!A177),"",English!A177)</f>
        <v>2012</v>
      </c>
      <c r="B177" s="88">
        <f>IF(ISBLANK(English!B177),"",English!B177)</f>
        <v>78264</v>
      </c>
      <c r="C177" s="88">
        <f>IF(ISBLANK(English!C177),"",English!C177)</f>
        <v>48413</v>
      </c>
      <c r="D177" s="88">
        <f>IF(ISBLANK(English!D177),"",English!D177)</f>
        <v>126677</v>
      </c>
      <c r="E177" s="120">
        <f>IF(ISBLANK(English!E177),"",English!E177)</f>
        <v>596722</v>
      </c>
      <c r="F177" s="88">
        <f>IF(ISBLANK(English!F177),"",English!F177)</f>
        <v>606239</v>
      </c>
      <c r="G177" s="89">
        <f>IF(ISBLANK(English!G177),"",English!G177)</f>
        <v>1202961</v>
      </c>
      <c r="H177" s="3" t="str">
        <f>IF(ISBLANK(English!H177),"",English!H177)</f>
        <v/>
      </c>
      <c r="I177" s="3" t="str">
        <f>IF(ISBLANK(English!I177),"",English!I177)</f>
        <v/>
      </c>
      <c r="J177" s="3" t="str">
        <f>IF(ISBLANK(English!J177),"",English!J177)</f>
        <v/>
      </c>
      <c r="Q177" s="9"/>
      <c r="R177" s="9"/>
      <c r="S177" s="9"/>
      <c r="T177" s="9"/>
      <c r="U177" s="9"/>
      <c r="V177" s="9"/>
      <c r="W177" s="9"/>
    </row>
    <row r="178" spans="1:23">
      <c r="A178" s="111"/>
      <c r="B178" s="88"/>
      <c r="C178" s="88"/>
      <c r="D178" s="88"/>
      <c r="E178" s="120"/>
      <c r="F178" s="88"/>
      <c r="G178" s="89"/>
      <c r="Q178" s="9"/>
      <c r="R178" s="9"/>
      <c r="S178" s="9"/>
      <c r="T178" s="9"/>
      <c r="U178" s="9"/>
      <c r="V178" s="9"/>
      <c r="W178" s="9"/>
    </row>
    <row r="179" spans="1:23">
      <c r="A179" s="111">
        <f>IF(ISBLANK(English!A179),"",English!A179)</f>
        <v>2013</v>
      </c>
      <c r="B179" s="88">
        <f>IF(ISBLANK(English!B179),"",English!B179)</f>
        <v>81311</v>
      </c>
      <c r="C179" s="88">
        <f>IF(ISBLANK(English!C179),"",English!C179)</f>
        <v>56319</v>
      </c>
      <c r="D179" s="88">
        <f>IF(ISBLANK(English!D179),"",English!D179)</f>
        <v>137630</v>
      </c>
      <c r="E179" s="120">
        <f>IF(ISBLANK(English!E179),"",English!E179)</f>
        <v>622617</v>
      </c>
      <c r="F179" s="88">
        <f>IF(ISBLANK(English!F179),"",English!F179)</f>
        <v>657571</v>
      </c>
      <c r="G179" s="89">
        <f>IF(ISBLANK(English!G179),"",English!G179)</f>
        <v>1280188</v>
      </c>
      <c r="H179" s="3" t="str">
        <f>IF(ISBLANK(English!H179),"",English!H179)</f>
        <v/>
      </c>
      <c r="I179" s="3" t="str">
        <f>IF(ISBLANK(English!I179),"",English!I179)</f>
        <v/>
      </c>
      <c r="J179" s="3" t="str">
        <f>IF(ISBLANK(English!J179),"",English!J179)</f>
        <v/>
      </c>
      <c r="Q179" s="9"/>
      <c r="R179" s="9"/>
      <c r="S179" s="9"/>
      <c r="T179" s="9"/>
      <c r="U179" s="9"/>
      <c r="V179" s="9"/>
      <c r="W179" s="9"/>
    </row>
    <row r="180" spans="1:23">
      <c r="A180" s="111">
        <f>IF(ISBLANK(English!A180),"",English!A180)</f>
        <v>2014</v>
      </c>
      <c r="B180" s="88">
        <f>IF(ISBLANK(English!B180),"",English!B180)</f>
        <v>88488</v>
      </c>
      <c r="C180" s="88">
        <f>IF(ISBLANK(English!C180),"",English!C180)</f>
        <v>61589</v>
      </c>
      <c r="D180" s="88">
        <f>IF(ISBLANK(English!D180),"",English!D180)</f>
        <v>150077</v>
      </c>
      <c r="E180" s="120">
        <f>IF(ISBLANK(English!E180),"",English!E180)</f>
        <v>689839</v>
      </c>
      <c r="F180" s="88">
        <f>IF(ISBLANK(English!F180),"",English!F180)</f>
        <v>728837</v>
      </c>
      <c r="G180" s="89">
        <f>IF(ISBLANK(English!G180),"",English!G180)</f>
        <v>1418676</v>
      </c>
      <c r="H180" s="3" t="str">
        <f>IF(ISBLANK(English!H180),"",English!H180)</f>
        <v/>
      </c>
      <c r="I180" s="3" t="str">
        <f>IF(ISBLANK(English!I180),"",English!I180)</f>
        <v/>
      </c>
      <c r="J180" s="3" t="str">
        <f>IF(ISBLANK(English!J180),"",English!J180)</f>
        <v/>
      </c>
      <c r="Q180" s="9"/>
      <c r="R180" s="9"/>
      <c r="S180" s="9"/>
      <c r="T180" s="9"/>
      <c r="U180" s="9"/>
      <c r="V180" s="9"/>
      <c r="W180" s="9"/>
    </row>
    <row r="181" spans="1:23">
      <c r="A181" s="111">
        <f>IF(ISBLANK(English!A181),"",English!A181)</f>
        <v>2015</v>
      </c>
      <c r="B181" s="88">
        <f>IF(ISBLANK(English!B181),"",English!B181)</f>
        <v>92541</v>
      </c>
      <c r="C181" s="88">
        <f>IF(ISBLANK(English!C181),"",English!C181)</f>
        <v>67292</v>
      </c>
      <c r="D181" s="88">
        <f>IF(ISBLANK(English!D181),"",English!D181)</f>
        <v>159833</v>
      </c>
      <c r="E181" s="120">
        <f>IF(ISBLANK(English!E181),"",English!E181)</f>
        <v>732585</v>
      </c>
      <c r="F181" s="88">
        <f>IF(ISBLANK(English!F181),"",English!F181)</f>
        <v>867578</v>
      </c>
      <c r="G181" s="89">
        <f>IF(ISBLANK(English!G181),"",English!G181)</f>
        <v>1600163</v>
      </c>
      <c r="H181" s="3" t="str">
        <f>IF(ISBLANK(English!H181),"",English!H181)</f>
        <v/>
      </c>
      <c r="I181" s="3" t="str">
        <f>IF(ISBLANK(English!I181),"",English!I181)</f>
        <v/>
      </c>
      <c r="J181" s="3" t="str">
        <f>IF(ISBLANK(English!J181),"",English!J181)</f>
        <v/>
      </c>
      <c r="Q181" s="9"/>
      <c r="R181" s="9"/>
      <c r="S181" s="9"/>
      <c r="T181" s="9"/>
      <c r="U181" s="9"/>
      <c r="V181" s="9"/>
      <c r="W181" s="9"/>
    </row>
    <row r="182" spans="1:23">
      <c r="A182" s="111">
        <f>IF(ISBLANK(English!A182),"",English!A182)</f>
        <v>2016</v>
      </c>
      <c r="B182" s="88">
        <f>IF(ISBLANK(English!B182),"",English!B182)</f>
        <v>97384</v>
      </c>
      <c r="C182" s="88">
        <f>IF(ISBLANK(English!C182),"",English!C182)</f>
        <v>86038</v>
      </c>
      <c r="D182" s="88">
        <f>IF(ISBLANK(English!D182),"",English!D182)</f>
        <v>183422</v>
      </c>
      <c r="E182" s="120">
        <f>IF(ISBLANK(English!E182),"",English!E182)</f>
        <v>782752</v>
      </c>
      <c r="F182" s="88">
        <f>IF(ISBLANK(English!F182),"",English!F182)</f>
        <v>855481</v>
      </c>
      <c r="G182" s="89">
        <f>IF(ISBLANK(English!G182),"",English!G182)</f>
        <v>1638233</v>
      </c>
      <c r="H182" s="3" t="str">
        <f>IF(ISBLANK(English!H182),"",English!H182)</f>
        <v/>
      </c>
      <c r="I182" s="3" t="str">
        <f>IF(ISBLANK(English!I182),"",English!I182)</f>
        <v/>
      </c>
      <c r="J182" s="3" t="str">
        <f>IF(ISBLANK(English!J182),"",English!J182)</f>
        <v/>
      </c>
      <c r="Q182" s="9"/>
      <c r="R182" s="9"/>
      <c r="S182" s="9"/>
      <c r="T182" s="9"/>
      <c r="U182" s="9"/>
      <c r="V182" s="9"/>
      <c r="W182" s="9"/>
    </row>
    <row r="183" spans="1:23">
      <c r="A183" s="111">
        <f>IF(ISBLANK(English!A183),"",English!A183)</f>
        <v>2017</v>
      </c>
      <c r="B183" s="88">
        <f>IF(ISBLANK(English!B183),"",English!B183)</f>
        <v>102137</v>
      </c>
      <c r="C183" s="88">
        <f>IF(ISBLANK(English!C183),"",English!C183)</f>
        <v>85829</v>
      </c>
      <c r="D183" s="88">
        <f>IF(ISBLANK(English!D183),"",English!D183)</f>
        <v>187966</v>
      </c>
      <c r="E183" s="120">
        <f>IF(ISBLANK(English!E183),"",English!E183)</f>
        <v>827436</v>
      </c>
      <c r="F183" s="88">
        <f>IF(ISBLANK(English!F183),"",English!F183)</f>
        <v>852965</v>
      </c>
      <c r="G183" s="89">
        <f>IF(ISBLANK(English!G183),"",English!G183)</f>
        <v>1680401</v>
      </c>
      <c r="Q183" s="9"/>
      <c r="R183" s="9"/>
      <c r="S183" s="9"/>
      <c r="T183" s="9"/>
      <c r="U183" s="9"/>
      <c r="V183" s="9"/>
      <c r="W183" s="9"/>
    </row>
    <row r="184" spans="1:23">
      <c r="A184" s="111"/>
      <c r="B184" s="88"/>
      <c r="C184" s="88"/>
      <c r="D184" s="88"/>
      <c r="E184" s="120"/>
      <c r="F184" s="88"/>
      <c r="G184" s="89"/>
      <c r="Q184" s="9"/>
      <c r="R184" s="9"/>
      <c r="S184" s="9"/>
      <c r="T184" s="9"/>
      <c r="U184" s="9"/>
      <c r="V184" s="9"/>
      <c r="W184" s="9"/>
    </row>
    <row r="185" spans="1:23" ht="15.75" thickBot="1">
      <c r="A185" s="112">
        <f>IF(ISBLANK(English!A185),"",English!A185)</f>
        <v>2018</v>
      </c>
      <c r="B185" s="92">
        <f>IF(ISBLANK(English!B185),"",English!B185)</f>
        <v>113291</v>
      </c>
      <c r="C185" s="92">
        <f>IF(ISBLANK(English!C185),"",English!C185)</f>
        <v>84828</v>
      </c>
      <c r="D185" s="92">
        <f>IF(ISBLANK(English!D185),"",English!D185)</f>
        <v>198119</v>
      </c>
      <c r="E185" s="133">
        <f>IF(ISBLANK(English!E185),"",English!E185)</f>
        <v>825708</v>
      </c>
      <c r="F185" s="92">
        <f>IF(ISBLANK(English!F185),"",English!F185)</f>
        <v>898175</v>
      </c>
      <c r="G185" s="95">
        <f>IF(ISBLANK(English!G185),"",English!G185)</f>
        <v>1723883</v>
      </c>
      <c r="H185" s="3" t="str">
        <f>IF(ISBLANK(English!H185),"",English!H185)</f>
        <v/>
      </c>
      <c r="I185" s="3" t="str">
        <f>IF(ISBLANK(English!I185),"",English!I185)</f>
        <v/>
      </c>
      <c r="J185" s="3" t="str">
        <f>IF(ISBLANK(English!J185),"",English!J185)</f>
        <v/>
      </c>
    </row>
    <row r="186" spans="1:23" s="62" customFormat="1" ht="15.75" customHeight="1">
      <c r="A186" s="62" t="s">
        <v>71</v>
      </c>
      <c r="I186" s="62" t="str">
        <f>IF(ISBLANK(English!I186),"",English!I186)</f>
        <v/>
      </c>
      <c r="J186" s="62" t="str">
        <f>IF(ISBLANK(English!J186),"",English!J186)</f>
        <v/>
      </c>
    </row>
    <row r="187" spans="1:23" s="62" customFormat="1" ht="27.75" customHeight="1">
      <c r="A187" s="137" t="s">
        <v>72</v>
      </c>
      <c r="B187" s="137"/>
      <c r="C187" s="137"/>
      <c r="D187" s="137"/>
      <c r="E187" s="137"/>
      <c r="F187" s="137"/>
      <c r="G187" s="137"/>
      <c r="H187" s="62" t="str">
        <f>IF(ISBLANK(English!H187),"",English!H187)</f>
        <v/>
      </c>
      <c r="I187" s="62" t="str">
        <f>IF(ISBLANK(English!I187),"",English!I187)</f>
        <v/>
      </c>
      <c r="J187" s="62" t="str">
        <f>IF(ISBLANK(English!J187),"",English!J187)</f>
        <v/>
      </c>
    </row>
    <row r="188" spans="1:23" s="62" customFormat="1" ht="15.75" customHeight="1">
      <c r="A188" s="137" t="s">
        <v>79</v>
      </c>
      <c r="B188" s="137"/>
      <c r="C188" s="137"/>
      <c r="D188" s="137"/>
      <c r="E188" s="137"/>
      <c r="F188" s="137"/>
      <c r="G188" s="137"/>
      <c r="H188" s="62" t="str">
        <f>IF(ISBLANK(English!H188),"",English!H188)</f>
        <v/>
      </c>
      <c r="I188" s="62" t="str">
        <f>IF(ISBLANK(English!I188),"",English!I188)</f>
        <v/>
      </c>
      <c r="J188" s="62" t="str">
        <f>IF(ISBLANK(English!J188),"",English!J188)</f>
        <v/>
      </c>
    </row>
    <row r="189" spans="1:23" s="62" customFormat="1" ht="15.75" customHeight="1">
      <c r="A189" s="137" t="s">
        <v>80</v>
      </c>
      <c r="B189" s="137"/>
      <c r="C189" s="137"/>
      <c r="D189" s="137"/>
      <c r="E189" s="137"/>
      <c r="F189" s="137"/>
      <c r="G189" s="137"/>
      <c r="H189" s="62" t="str">
        <f>IF(ISBLANK(English!H189),"",English!H189)</f>
        <v/>
      </c>
      <c r="I189" s="62" t="str">
        <f>IF(ISBLANK(English!I189),"",English!I189)</f>
        <v/>
      </c>
      <c r="J189" s="62" t="str">
        <f>IF(ISBLANK(English!J189),"",English!J189)</f>
        <v/>
      </c>
    </row>
  </sheetData>
  <mergeCells count="30">
    <mergeCell ref="A31:A32"/>
    <mergeCell ref="B31:C31"/>
    <mergeCell ref="D31:D32"/>
    <mergeCell ref="E31:F31"/>
    <mergeCell ref="G31:G32"/>
    <mergeCell ref="A2:G2"/>
    <mergeCell ref="A4:G4"/>
    <mergeCell ref="B5:D5"/>
    <mergeCell ref="E5:G5"/>
    <mergeCell ref="A30:G30"/>
    <mergeCell ref="A138:I138"/>
    <mergeCell ref="A53:G53"/>
    <mergeCell ref="A54:G54"/>
    <mergeCell ref="A58:I58"/>
    <mergeCell ref="A59:A60"/>
    <mergeCell ref="B59:C59"/>
    <mergeCell ref="D59:E59"/>
    <mergeCell ref="F59:H59"/>
    <mergeCell ref="I59:I60"/>
    <mergeCell ref="A82:I82"/>
    <mergeCell ref="A85:J85"/>
    <mergeCell ref="A108:J108"/>
    <mergeCell ref="A113:I113"/>
    <mergeCell ref="A189:G189"/>
    <mergeCell ref="A163:G163"/>
    <mergeCell ref="A164:A165"/>
    <mergeCell ref="B164:D164"/>
    <mergeCell ref="E164:G164"/>
    <mergeCell ref="A187:G187"/>
    <mergeCell ref="A188:G188"/>
  </mergeCells>
  <pageMargins left="0.7" right="0.7" top="0.75" bottom="0.75" header="0.3" footer="0.3"/>
  <pageSetup scale="83" fitToHeight="0" orientation="landscape" r:id="rId1"/>
  <rowBreaks count="6" manualBreakCount="6">
    <brk id="29" max="9" man="1"/>
    <brk id="57" max="9" man="1"/>
    <brk id="84" max="9" man="1"/>
    <brk id="112" max="9" man="1"/>
    <brk id="137" max="9" man="1"/>
    <brk id="1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Francais</vt:lpstr>
      <vt:lpstr>Francais!Print_Area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 Gupta</dc:creator>
  <cp:lastModifiedBy>Nikhil Puri</cp:lastModifiedBy>
  <cp:lastPrinted>2019-08-27T19:39:44Z</cp:lastPrinted>
  <dcterms:created xsi:type="dcterms:W3CDTF">2016-07-08T14:56:13Z</dcterms:created>
  <dcterms:modified xsi:type="dcterms:W3CDTF">2019-08-27T19:52:11Z</dcterms:modified>
</cp:coreProperties>
</file>